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definedNames>
    <definedName name="_xlnm.Print_Area" localSheetId="0">Hárok1!$A$1:$I$40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7" i="1" l="1"/>
  <c r="H32" i="1" l="1"/>
  <c r="H28" i="1"/>
  <c r="H31" i="1"/>
  <c r="H26" i="1"/>
  <c r="H23" i="1"/>
  <c r="H18" i="1"/>
  <c r="H19" i="1"/>
  <c r="H20" i="1"/>
  <c r="H21" i="1"/>
  <c r="H22" i="1"/>
  <c r="H17" i="1"/>
  <c r="H16" i="1"/>
  <c r="H9" i="1"/>
  <c r="H10" i="1"/>
  <c r="H11" i="1"/>
  <c r="H12" i="1"/>
  <c r="H13" i="1"/>
  <c r="H8" i="1"/>
  <c r="H33" i="1" l="1"/>
  <c r="H29" i="1"/>
  <c r="H24" i="1"/>
  <c r="H14" i="1"/>
  <c r="H35" i="1" l="1"/>
  <c r="H36" i="1" s="1"/>
  <c r="H37" i="1" s="1"/>
</calcChain>
</file>

<file path=xl/sharedStrings.xml><?xml version="1.0" encoding="utf-8"?>
<sst xmlns="http://schemas.openxmlformats.org/spreadsheetml/2006/main" count="90" uniqueCount="49">
  <si>
    <t xml:space="preserve">Dodávka a montáž PVC podlahovej krytiny </t>
  </si>
  <si>
    <t>množstvo</t>
  </si>
  <si>
    <t>MJ</t>
  </si>
  <si>
    <t>JC</t>
  </si>
  <si>
    <t>Spolu</t>
  </si>
  <si>
    <t>1.</t>
  </si>
  <si>
    <t>2.</t>
  </si>
  <si>
    <t>Zvarovacia šnúra - Fatra NFE</t>
  </si>
  <si>
    <t>bm</t>
  </si>
  <si>
    <t>3.</t>
  </si>
  <si>
    <t>Lepidlo disperzné</t>
  </si>
  <si>
    <t>4.</t>
  </si>
  <si>
    <t>Podlahová lišta 30x30 mm</t>
  </si>
  <si>
    <t>5.</t>
  </si>
  <si>
    <t>Montáž silikónu alebo sokla</t>
  </si>
  <si>
    <t>6.</t>
  </si>
  <si>
    <t>Kontaktné lepidlo na soklíky</t>
  </si>
  <si>
    <t>7.</t>
  </si>
  <si>
    <t>Montáž PVC so zvarovaním</t>
  </si>
  <si>
    <t>Spolu bez DPH</t>
  </si>
  <si>
    <t>Úprava povrchu podlahy</t>
  </si>
  <si>
    <t>Celoplošné prebrúsenie povrchu s vysávaním</t>
  </si>
  <si>
    <t>Vyspravková hmota</t>
  </si>
  <si>
    <t>kg</t>
  </si>
  <si>
    <t>Ostrý kremičity piesok</t>
  </si>
  <si>
    <t>Vyspravovanie povrchu</t>
  </si>
  <si>
    <t>Montáž samonivelizačnú hmotu</t>
  </si>
  <si>
    <t>Samonivelizačná hmota hr.5mm</t>
  </si>
  <si>
    <t>Penetračná hmota</t>
  </si>
  <si>
    <t>Prevedenie penetrácie</t>
  </si>
  <si>
    <t>Demotáž PVC a likvidácia odpadu</t>
  </si>
  <si>
    <t>Demontáž pôvodnej podlahovej krytiny</t>
  </si>
  <si>
    <t>Likvidácia odpadu</t>
  </si>
  <si>
    <t>t</t>
  </si>
  <si>
    <t>Presun a manipulácia s materiálom</t>
  </si>
  <si>
    <t>paušál</t>
  </si>
  <si>
    <t>Manipulácia s materiálom</t>
  </si>
  <si>
    <r>
      <t>m</t>
    </r>
    <r>
      <rPr>
        <sz val="5.5"/>
        <color rgb="FF000000"/>
        <rFont val="Arial"/>
        <family val="2"/>
        <charset val="238"/>
      </rPr>
      <t>2</t>
    </r>
  </si>
  <si>
    <t>e/ho/os</t>
  </si>
  <si>
    <t>Výkaz výmer</t>
  </si>
  <si>
    <t>Celkom spolu bez DPH</t>
  </si>
  <si>
    <t>DPH</t>
  </si>
  <si>
    <t>Celkom spolu s DPH</t>
  </si>
  <si>
    <t>vypracoval:</t>
  </si>
  <si>
    <t>dátum:</t>
  </si>
  <si>
    <r>
      <t xml:space="preserve">Heterogénne PVC                      </t>
    </r>
    <r>
      <rPr>
        <sz val="8"/>
        <color rgb="FF000000"/>
        <rFont val="Arial"/>
        <family val="2"/>
        <charset val="238"/>
      </rPr>
      <t xml:space="preserve">hr. 2 mm ; š.r. 1500 mm hrúbka nášlapnej vrstvy 0,8mm z celkovej hrúbky </t>
    </r>
  </si>
  <si>
    <t>Presun hmôt</t>
  </si>
  <si>
    <t xml:space="preserve">„Výmena podlahovej krytiny v miestnosti 3C.07, 3C.05, 3C.04“. </t>
  </si>
  <si>
    <t>demontáž a likvidácia SDK priečky výšky 2,7m šírky 4,6m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</si>
</sst>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5.5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9" fontId="15" fillId="4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5" fillId="0" borderId="32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8" fontId="6" fillId="4" borderId="38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40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41" xfId="0" applyNumberFormat="1" applyFont="1" applyBorder="1" applyAlignment="1">
      <alignment vertical="center" wrapText="1"/>
    </xf>
    <xf numFmtId="8" fontId="6" fillId="0" borderId="26" xfId="0" applyNumberFormat="1" applyFont="1" applyBorder="1" applyAlignment="1">
      <alignment vertical="center" wrapText="1"/>
    </xf>
    <xf numFmtId="8" fontId="10" fillId="0" borderId="9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8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14" xfId="0" applyNumberFormat="1" applyFont="1" applyBorder="1" applyAlignment="1">
      <alignment vertical="center" wrapText="1"/>
    </xf>
    <xf numFmtId="8" fontId="6" fillId="0" borderId="13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8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22" xfId="0" applyNumberFormat="1" applyFont="1" applyBorder="1" applyAlignment="1">
      <alignment vertical="center" wrapText="1"/>
    </xf>
    <xf numFmtId="8" fontId="6" fillId="0" borderId="21" xfId="0" applyNumberFormat="1" applyFont="1" applyBorder="1" applyAlignment="1">
      <alignment vertical="center" wrapText="1"/>
    </xf>
    <xf numFmtId="8" fontId="10" fillId="0" borderId="4" xfId="0" applyNumberFormat="1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8" fontId="6" fillId="4" borderId="29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24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31" xfId="0" applyNumberFormat="1" applyFont="1" applyBorder="1" applyAlignment="1">
      <alignment vertical="center" wrapText="1"/>
    </xf>
    <xf numFmtId="8" fontId="6" fillId="0" borderId="24" xfId="0" applyNumberFormat="1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8" fontId="6" fillId="4" borderId="34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35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36" xfId="0" applyNumberFormat="1" applyFont="1" applyBorder="1" applyAlignment="1">
      <alignment vertical="center" wrapText="1"/>
    </xf>
    <xf numFmtId="8" fontId="6" fillId="0" borderId="35" xfId="0" applyNumberFormat="1" applyFont="1" applyBorder="1" applyAlignment="1">
      <alignment vertical="center" wrapText="1"/>
    </xf>
    <xf numFmtId="8" fontId="4" fillId="0" borderId="9" xfId="0" applyNumberFormat="1" applyFont="1" applyBorder="1" applyAlignment="1">
      <alignment vertical="center" wrapText="1"/>
    </xf>
    <xf numFmtId="8" fontId="4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8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18" xfId="0" applyNumberFormat="1" applyFont="1" applyBorder="1" applyAlignment="1">
      <alignment vertical="center" wrapText="1"/>
    </xf>
    <xf numFmtId="8" fontId="6" fillId="0" borderId="17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8" fontId="6" fillId="0" borderId="18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 wrapText="1"/>
    </xf>
    <xf numFmtId="8" fontId="6" fillId="0" borderId="14" xfId="0" applyNumberFormat="1" applyFont="1" applyBorder="1" applyAlignment="1">
      <alignment horizontal="right" vertical="center" wrapText="1"/>
    </xf>
    <xf numFmtId="8" fontId="6" fillId="0" borderId="13" xfId="0" applyNumberFormat="1" applyFont="1" applyBorder="1" applyAlignment="1">
      <alignment horizontal="right" vertical="center" wrapText="1"/>
    </xf>
    <xf numFmtId="0" fontId="2" fillId="4" borderId="25" xfId="0" applyFont="1" applyFill="1" applyBorder="1" applyAlignment="1" applyProtection="1">
      <alignment horizontal="left"/>
      <protection locked="0"/>
    </xf>
    <xf numFmtId="0" fontId="2" fillId="4" borderId="27" xfId="0" applyFont="1" applyFill="1" applyBorder="1" applyAlignment="1" applyProtection="1">
      <alignment horizontal="left"/>
      <protection locked="0"/>
    </xf>
    <xf numFmtId="0" fontId="2" fillId="4" borderId="26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right" vertical="center" wrapText="1"/>
    </xf>
    <xf numFmtId="8" fontId="14" fillId="0" borderId="25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8" fontId="13" fillId="0" borderId="25" xfId="0" applyNumberFormat="1" applyFont="1" applyBorder="1" applyAlignment="1">
      <alignment horizontal="right"/>
    </xf>
    <xf numFmtId="0" fontId="13" fillId="0" borderId="26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="115" zoomScaleNormal="115" zoomScaleSheetLayoutView="115" workbookViewId="0">
      <selection activeCell="M4" sqref="M4"/>
    </sheetView>
  </sheetViews>
  <sheetFormatPr defaultColWidth="8.7109375" defaultRowHeight="15" x14ac:dyDescent="0.2"/>
  <cols>
    <col min="1" max="1" width="3.42578125" style="1" customWidth="1"/>
    <col min="2" max="2" width="43.140625" style="2" customWidth="1"/>
    <col min="3" max="3" width="7.5703125" style="2" customWidth="1"/>
    <col min="4" max="4" width="5.5703125" style="2" customWidth="1"/>
    <col min="5" max="5" width="0.7109375" style="2" customWidth="1"/>
    <col min="6" max="7" width="4.42578125" style="2" customWidth="1"/>
    <col min="8" max="9" width="5.5703125" style="2" customWidth="1"/>
    <col min="10" max="16384" width="8.7109375" style="2"/>
  </cols>
  <sheetData>
    <row r="1" spans="1:9" ht="14.45" customHeight="1" x14ac:dyDescent="0.25">
      <c r="A1" s="84" t="s">
        <v>47</v>
      </c>
      <c r="B1" s="84"/>
      <c r="C1" s="84"/>
      <c r="D1" s="84"/>
      <c r="E1" s="84"/>
      <c r="F1" s="84"/>
      <c r="G1" s="84"/>
      <c r="H1" s="84"/>
      <c r="I1" s="84"/>
    </row>
    <row r="3" spans="1:9" ht="20.25" x14ac:dyDescent="0.3">
      <c r="B3" s="20" t="s">
        <v>39</v>
      </c>
    </row>
    <row r="5" spans="1:9" ht="15.75" thickBot="1" x14ac:dyDescent="0.25"/>
    <row r="6" spans="1:9" ht="24" thickTop="1" thickBot="1" x14ac:dyDescent="0.25">
      <c r="A6" s="3"/>
      <c r="B6" s="4" t="s">
        <v>0</v>
      </c>
      <c r="C6" s="5" t="s">
        <v>1</v>
      </c>
      <c r="D6" s="49" t="s">
        <v>2</v>
      </c>
      <c r="E6" s="50"/>
      <c r="F6" s="49" t="s">
        <v>3</v>
      </c>
      <c r="G6" s="51"/>
      <c r="H6" s="52" t="s">
        <v>4</v>
      </c>
      <c r="I6" s="51"/>
    </row>
    <row r="7" spans="1:9" ht="24" thickTop="1" thickBot="1" x14ac:dyDescent="0.25">
      <c r="A7" s="6" t="s">
        <v>5</v>
      </c>
      <c r="B7" s="7" t="s">
        <v>45</v>
      </c>
      <c r="C7" s="8">
        <v>55</v>
      </c>
      <c r="D7" s="77" t="s">
        <v>37</v>
      </c>
      <c r="E7" s="78"/>
      <c r="F7" s="38"/>
      <c r="G7" s="39"/>
      <c r="H7" s="86">
        <f>C7*F7</f>
        <v>0</v>
      </c>
      <c r="I7" s="87"/>
    </row>
    <row r="8" spans="1:9" ht="15.95" customHeight="1" thickBot="1" x14ac:dyDescent="0.25">
      <c r="A8" s="6" t="s">
        <v>6</v>
      </c>
      <c r="B8" s="9" t="s">
        <v>7</v>
      </c>
      <c r="C8" s="10">
        <v>50</v>
      </c>
      <c r="D8" s="71" t="s">
        <v>8</v>
      </c>
      <c r="E8" s="72"/>
      <c r="F8" s="73"/>
      <c r="G8" s="74"/>
      <c r="H8" s="79">
        <f>C8*F8</f>
        <v>0</v>
      </c>
      <c r="I8" s="80"/>
    </row>
    <row r="9" spans="1:9" ht="15.95" customHeight="1" thickBot="1" x14ac:dyDescent="0.25">
      <c r="A9" s="6" t="s">
        <v>9</v>
      </c>
      <c r="B9" s="9" t="s">
        <v>10</v>
      </c>
      <c r="C9" s="10">
        <v>50</v>
      </c>
      <c r="D9" s="71" t="s">
        <v>37</v>
      </c>
      <c r="E9" s="72"/>
      <c r="F9" s="73"/>
      <c r="G9" s="74"/>
      <c r="H9" s="79">
        <f t="shared" ref="H9:H13" si="0">C9*F9</f>
        <v>0</v>
      </c>
      <c r="I9" s="80"/>
    </row>
    <row r="10" spans="1:9" ht="15.95" customHeight="1" thickBot="1" x14ac:dyDescent="0.25">
      <c r="A10" s="6" t="s">
        <v>11</v>
      </c>
      <c r="B10" s="7" t="s">
        <v>12</v>
      </c>
      <c r="C10" s="10">
        <v>40</v>
      </c>
      <c r="D10" s="71" t="s">
        <v>8</v>
      </c>
      <c r="E10" s="72"/>
      <c r="F10" s="73"/>
      <c r="G10" s="74"/>
      <c r="H10" s="79">
        <f t="shared" si="0"/>
        <v>0</v>
      </c>
      <c r="I10" s="80"/>
    </row>
    <row r="11" spans="1:9" ht="15.95" customHeight="1" thickBot="1" x14ac:dyDescent="0.25">
      <c r="A11" s="6" t="s">
        <v>13</v>
      </c>
      <c r="B11" s="9" t="s">
        <v>14</v>
      </c>
      <c r="C11" s="10">
        <v>40</v>
      </c>
      <c r="D11" s="71" t="s">
        <v>8</v>
      </c>
      <c r="E11" s="72"/>
      <c r="F11" s="73"/>
      <c r="G11" s="74"/>
      <c r="H11" s="79">
        <f t="shared" si="0"/>
        <v>0</v>
      </c>
      <c r="I11" s="80"/>
    </row>
    <row r="12" spans="1:9" ht="15.95" customHeight="1" thickBot="1" x14ac:dyDescent="0.25">
      <c r="A12" s="6" t="s">
        <v>15</v>
      </c>
      <c r="B12" s="9" t="s">
        <v>16</v>
      </c>
      <c r="C12" s="10">
        <v>40</v>
      </c>
      <c r="D12" s="71" t="s">
        <v>8</v>
      </c>
      <c r="E12" s="72"/>
      <c r="F12" s="73"/>
      <c r="G12" s="74"/>
      <c r="H12" s="79">
        <f t="shared" si="0"/>
        <v>0</v>
      </c>
      <c r="I12" s="80"/>
    </row>
    <row r="13" spans="1:9" ht="15.75" thickBot="1" x14ac:dyDescent="0.25">
      <c r="A13" s="11" t="s">
        <v>17</v>
      </c>
      <c r="B13" s="12" t="s">
        <v>18</v>
      </c>
      <c r="C13" s="13">
        <v>50</v>
      </c>
      <c r="D13" s="42" t="s">
        <v>37</v>
      </c>
      <c r="E13" s="43"/>
      <c r="F13" s="44"/>
      <c r="G13" s="45"/>
      <c r="H13" s="79">
        <f t="shared" si="0"/>
        <v>0</v>
      </c>
      <c r="I13" s="80"/>
    </row>
    <row r="14" spans="1:9" ht="16.5" customHeight="1" thickTop="1" thickBot="1" x14ac:dyDescent="0.25">
      <c r="A14" s="14"/>
      <c r="B14" s="15"/>
      <c r="C14" s="15"/>
      <c r="D14" s="53" t="s">
        <v>19</v>
      </c>
      <c r="E14" s="53"/>
      <c r="F14" s="53"/>
      <c r="G14" s="54"/>
      <c r="H14" s="32">
        <f>SUM(H7:I13)</f>
        <v>0</v>
      </c>
      <c r="I14" s="48"/>
    </row>
    <row r="15" spans="1:9" ht="24" thickTop="1" thickBot="1" x14ac:dyDescent="0.25">
      <c r="A15" s="3"/>
      <c r="B15" s="4" t="s">
        <v>20</v>
      </c>
      <c r="C15" s="16" t="s">
        <v>1</v>
      </c>
      <c r="D15" s="81" t="s">
        <v>2</v>
      </c>
      <c r="E15" s="82"/>
      <c r="F15" s="83" t="s">
        <v>3</v>
      </c>
      <c r="G15" s="82"/>
      <c r="H15" s="83" t="s">
        <v>4</v>
      </c>
      <c r="I15" s="82"/>
    </row>
    <row r="16" spans="1:9" ht="16.5" thickTop="1" thickBot="1" x14ac:dyDescent="0.25">
      <c r="A16" s="6" t="s">
        <v>5</v>
      </c>
      <c r="B16" s="9" t="s">
        <v>21</v>
      </c>
      <c r="C16" s="10">
        <v>50</v>
      </c>
      <c r="D16" s="77" t="s">
        <v>37</v>
      </c>
      <c r="E16" s="78"/>
      <c r="F16" s="38"/>
      <c r="G16" s="39"/>
      <c r="H16" s="40">
        <f>C16*F16</f>
        <v>0</v>
      </c>
      <c r="I16" s="41"/>
    </row>
    <row r="17" spans="1:9" ht="15.75" thickBot="1" x14ac:dyDescent="0.25">
      <c r="A17" s="6" t="s">
        <v>6</v>
      </c>
      <c r="B17" s="9" t="s">
        <v>22</v>
      </c>
      <c r="C17" s="10">
        <v>60</v>
      </c>
      <c r="D17" s="71" t="s">
        <v>23</v>
      </c>
      <c r="E17" s="72"/>
      <c r="F17" s="73"/>
      <c r="G17" s="74"/>
      <c r="H17" s="75">
        <f>C17*F17</f>
        <v>0</v>
      </c>
      <c r="I17" s="76"/>
    </row>
    <row r="18" spans="1:9" ht="15.75" thickBot="1" x14ac:dyDescent="0.25">
      <c r="A18" s="6" t="s">
        <v>9</v>
      </c>
      <c r="B18" s="9" t="s">
        <v>24</v>
      </c>
      <c r="C18" s="10">
        <v>25</v>
      </c>
      <c r="D18" s="71" t="s">
        <v>23</v>
      </c>
      <c r="E18" s="72"/>
      <c r="F18" s="73"/>
      <c r="G18" s="74"/>
      <c r="H18" s="75">
        <f t="shared" ref="H18:H22" si="1">C18*F18</f>
        <v>0</v>
      </c>
      <c r="I18" s="76"/>
    </row>
    <row r="19" spans="1:9" ht="15.75" thickBot="1" x14ac:dyDescent="0.25">
      <c r="A19" s="6" t="s">
        <v>9</v>
      </c>
      <c r="B19" s="9" t="s">
        <v>25</v>
      </c>
      <c r="C19" s="10">
        <v>4</v>
      </c>
      <c r="D19" s="71" t="s">
        <v>38</v>
      </c>
      <c r="E19" s="72"/>
      <c r="F19" s="73"/>
      <c r="G19" s="74"/>
      <c r="H19" s="75">
        <f t="shared" si="1"/>
        <v>0</v>
      </c>
      <c r="I19" s="76"/>
    </row>
    <row r="20" spans="1:9" ht="15.75" thickBot="1" x14ac:dyDescent="0.25">
      <c r="A20" s="6" t="s">
        <v>11</v>
      </c>
      <c r="B20" s="9" t="s">
        <v>26</v>
      </c>
      <c r="C20" s="10">
        <v>50</v>
      </c>
      <c r="D20" s="71" t="s">
        <v>37</v>
      </c>
      <c r="E20" s="72"/>
      <c r="F20" s="73"/>
      <c r="G20" s="74"/>
      <c r="H20" s="75">
        <f t="shared" si="1"/>
        <v>0</v>
      </c>
      <c r="I20" s="76"/>
    </row>
    <row r="21" spans="1:9" ht="15.75" thickBot="1" x14ac:dyDescent="0.25">
      <c r="A21" s="6" t="s">
        <v>13</v>
      </c>
      <c r="B21" s="9" t="s">
        <v>27</v>
      </c>
      <c r="C21" s="10">
        <v>50</v>
      </c>
      <c r="D21" s="71" t="s">
        <v>37</v>
      </c>
      <c r="E21" s="72"/>
      <c r="F21" s="73"/>
      <c r="G21" s="74"/>
      <c r="H21" s="75">
        <f t="shared" si="1"/>
        <v>0</v>
      </c>
      <c r="I21" s="76"/>
    </row>
    <row r="22" spans="1:9" ht="15.75" thickBot="1" x14ac:dyDescent="0.25">
      <c r="A22" s="6" t="s">
        <v>15</v>
      </c>
      <c r="B22" s="9" t="s">
        <v>28</v>
      </c>
      <c r="C22" s="10">
        <v>50</v>
      </c>
      <c r="D22" s="71" t="s">
        <v>37</v>
      </c>
      <c r="E22" s="72"/>
      <c r="F22" s="73"/>
      <c r="G22" s="74"/>
      <c r="H22" s="75">
        <f t="shared" si="1"/>
        <v>0</v>
      </c>
      <c r="I22" s="76"/>
    </row>
    <row r="23" spans="1:9" ht="15.75" thickBot="1" x14ac:dyDescent="0.25">
      <c r="A23" s="11" t="s">
        <v>17</v>
      </c>
      <c r="B23" s="12" t="s">
        <v>29</v>
      </c>
      <c r="C23" s="13">
        <v>50</v>
      </c>
      <c r="D23" s="42" t="s">
        <v>37</v>
      </c>
      <c r="E23" s="43"/>
      <c r="F23" s="44"/>
      <c r="G23" s="45"/>
      <c r="H23" s="75">
        <f t="shared" ref="H23" si="2">C23*F23</f>
        <v>0</v>
      </c>
      <c r="I23" s="76"/>
    </row>
    <row r="24" spans="1:9" ht="16.5" customHeight="1" thickTop="1" thickBot="1" x14ac:dyDescent="0.25">
      <c r="A24" s="14"/>
      <c r="B24" s="15"/>
      <c r="C24" s="15"/>
      <c r="D24" s="69" t="s">
        <v>19</v>
      </c>
      <c r="E24" s="69"/>
      <c r="F24" s="69"/>
      <c r="G24" s="70"/>
      <c r="H24" s="67">
        <f>SUM(H16:I23)</f>
        <v>0</v>
      </c>
      <c r="I24" s="68"/>
    </row>
    <row r="25" spans="1:9" ht="24" thickTop="1" thickBot="1" x14ac:dyDescent="0.25">
      <c r="A25" s="3"/>
      <c r="B25" s="4" t="s">
        <v>30</v>
      </c>
      <c r="C25" s="5" t="s">
        <v>1</v>
      </c>
      <c r="D25" s="49" t="s">
        <v>2</v>
      </c>
      <c r="E25" s="50"/>
      <c r="F25" s="49" t="s">
        <v>3</v>
      </c>
      <c r="G25" s="51"/>
      <c r="H25" s="52" t="s">
        <v>4</v>
      </c>
      <c r="I25" s="51"/>
    </row>
    <row r="26" spans="1:9" ht="16.5" thickTop="1" thickBot="1" x14ac:dyDescent="0.25">
      <c r="A26" s="6" t="s">
        <v>5</v>
      </c>
      <c r="B26" s="21" t="s">
        <v>31</v>
      </c>
      <c r="C26" s="22">
        <v>50</v>
      </c>
      <c r="D26" s="55" t="s">
        <v>37</v>
      </c>
      <c r="E26" s="56"/>
      <c r="F26" s="57"/>
      <c r="G26" s="58"/>
      <c r="H26" s="59">
        <f>C26*F26</f>
        <v>0</v>
      </c>
      <c r="I26" s="60"/>
    </row>
    <row r="27" spans="1:9" ht="15.75" thickBot="1" x14ac:dyDescent="0.25">
      <c r="A27" s="23"/>
      <c r="B27" s="24" t="s">
        <v>48</v>
      </c>
      <c r="C27" s="25">
        <v>12.42</v>
      </c>
      <c r="D27" s="26" t="s">
        <v>37</v>
      </c>
      <c r="E27" s="27"/>
      <c r="F27" s="28"/>
      <c r="G27" s="29"/>
      <c r="H27" s="30">
        <f t="shared" ref="H27" si="3">C27*F27</f>
        <v>0</v>
      </c>
      <c r="I27" s="31"/>
    </row>
    <row r="28" spans="1:9" ht="15.75" thickBot="1" x14ac:dyDescent="0.25">
      <c r="A28" s="11" t="s">
        <v>6</v>
      </c>
      <c r="B28" s="12" t="s">
        <v>32</v>
      </c>
      <c r="C28" s="13">
        <v>0.2</v>
      </c>
      <c r="D28" s="61" t="s">
        <v>33</v>
      </c>
      <c r="E28" s="62"/>
      <c r="F28" s="63"/>
      <c r="G28" s="64"/>
      <c r="H28" s="65">
        <f>C28*F28</f>
        <v>0</v>
      </c>
      <c r="I28" s="66"/>
    </row>
    <row r="29" spans="1:9" ht="16.5" customHeight="1" thickTop="1" thickBot="1" x14ac:dyDescent="0.25">
      <c r="A29" s="14"/>
      <c r="B29" s="15"/>
      <c r="C29" s="15"/>
      <c r="D29" s="53" t="s">
        <v>19</v>
      </c>
      <c r="E29" s="53"/>
      <c r="F29" s="53"/>
      <c r="G29" s="54"/>
      <c r="H29" s="32">
        <f>SUM(H26:I28)</f>
        <v>0</v>
      </c>
      <c r="I29" s="48"/>
    </row>
    <row r="30" spans="1:9" ht="24" thickTop="1" thickBot="1" x14ac:dyDescent="0.25">
      <c r="A30" s="3"/>
      <c r="B30" s="4" t="s">
        <v>34</v>
      </c>
      <c r="C30" s="5" t="s">
        <v>1</v>
      </c>
      <c r="D30" s="49" t="s">
        <v>2</v>
      </c>
      <c r="E30" s="50"/>
      <c r="F30" s="49" t="s">
        <v>3</v>
      </c>
      <c r="G30" s="51"/>
      <c r="H30" s="52" t="s">
        <v>4</v>
      </c>
      <c r="I30" s="51"/>
    </row>
    <row r="31" spans="1:9" ht="16.5" thickTop="1" thickBot="1" x14ac:dyDescent="0.25">
      <c r="A31" s="6" t="s">
        <v>5</v>
      </c>
      <c r="B31" s="9" t="s">
        <v>46</v>
      </c>
      <c r="C31" s="10">
        <v>2</v>
      </c>
      <c r="D31" s="36" t="s">
        <v>35</v>
      </c>
      <c r="E31" s="37"/>
      <c r="F31" s="38"/>
      <c r="G31" s="39"/>
      <c r="H31" s="40">
        <f>C31*F31</f>
        <v>0</v>
      </c>
      <c r="I31" s="41"/>
    </row>
    <row r="32" spans="1:9" ht="15.75" thickBot="1" x14ac:dyDescent="0.25">
      <c r="A32" s="11" t="s">
        <v>6</v>
      </c>
      <c r="B32" s="12" t="s">
        <v>36</v>
      </c>
      <c r="C32" s="13">
        <v>1</v>
      </c>
      <c r="D32" s="42" t="s">
        <v>33</v>
      </c>
      <c r="E32" s="43"/>
      <c r="F32" s="44"/>
      <c r="G32" s="45"/>
      <c r="H32" s="46">
        <f>C32*F32</f>
        <v>0</v>
      </c>
      <c r="I32" s="47"/>
    </row>
    <row r="33" spans="1:9" ht="16.5" customHeight="1" thickTop="1" thickBot="1" x14ac:dyDescent="0.25">
      <c r="A33" s="14"/>
      <c r="B33" s="15"/>
      <c r="C33" s="15"/>
      <c r="D33" s="34" t="s">
        <v>19</v>
      </c>
      <c r="E33" s="34"/>
      <c r="F33" s="34"/>
      <c r="G33" s="35"/>
      <c r="H33" s="32">
        <f>SUM(H31:I32)</f>
        <v>0</v>
      </c>
      <c r="I33" s="33"/>
    </row>
    <row r="34" spans="1:9" ht="16.5" thickTop="1" thickBot="1" x14ac:dyDescent="0.25"/>
    <row r="35" spans="1:9" ht="15.95" customHeight="1" thickBot="1" x14ac:dyDescent="0.25">
      <c r="C35" s="85" t="s">
        <v>40</v>
      </c>
      <c r="D35" s="85"/>
      <c r="E35" s="85"/>
      <c r="F35" s="85"/>
      <c r="G35" s="85"/>
      <c r="H35" s="92">
        <f>H33+H29+H24+H14</f>
        <v>0</v>
      </c>
      <c r="I35" s="93"/>
    </row>
    <row r="36" spans="1:9" ht="15.6" customHeight="1" thickBot="1" x14ac:dyDescent="0.25">
      <c r="C36" s="17"/>
      <c r="D36" s="17"/>
      <c r="E36" s="17"/>
      <c r="F36" s="17" t="s">
        <v>41</v>
      </c>
      <c r="G36" s="19">
        <v>0.2</v>
      </c>
      <c r="H36" s="92">
        <f>H35*G36</f>
        <v>0</v>
      </c>
      <c r="I36" s="93"/>
    </row>
    <row r="37" spans="1:9" ht="16.5" thickBot="1" x14ac:dyDescent="0.3">
      <c r="C37" s="91" t="s">
        <v>42</v>
      </c>
      <c r="D37" s="91"/>
      <c r="E37" s="91"/>
      <c r="F37" s="91"/>
      <c r="G37" s="91"/>
      <c r="H37" s="94">
        <f>H36+H35</f>
        <v>0</v>
      </c>
      <c r="I37" s="95"/>
    </row>
    <row r="38" spans="1:9" ht="15.75" thickBot="1" x14ac:dyDescent="0.25"/>
    <row r="39" spans="1:9" ht="15.75" thickBot="1" x14ac:dyDescent="0.25">
      <c r="B39" s="18" t="s">
        <v>43</v>
      </c>
      <c r="C39" s="88"/>
      <c r="D39" s="89"/>
      <c r="E39" s="89"/>
      <c r="F39" s="89"/>
      <c r="G39" s="89"/>
      <c r="H39" s="89"/>
      <c r="I39" s="90"/>
    </row>
    <row r="40" spans="1:9" ht="15.75" thickBot="1" x14ac:dyDescent="0.25">
      <c r="B40" s="18" t="s">
        <v>44</v>
      </c>
      <c r="C40" s="88"/>
      <c r="D40" s="89"/>
      <c r="E40" s="89"/>
      <c r="F40" s="89"/>
      <c r="G40" s="89"/>
      <c r="H40" s="89"/>
      <c r="I40" s="90"/>
    </row>
  </sheetData>
  <sheetProtection algorithmName="SHA-512" hashValue="L9441Y0lbIKm9EI4Q34RLks7Ff3s+bTO0VifAA+5bbqdqjlxhC8gRDU79L7ChstLdy9Mk8EmCOL1lkrecTEpkA==" saltValue="2zCm7VI23M7Hy0jRwoEObA==" spinCount="100000" sheet="1" objects="1" scenarios="1"/>
  <mergeCells count="88">
    <mergeCell ref="C40:I40"/>
    <mergeCell ref="C37:G37"/>
    <mergeCell ref="H35:I35"/>
    <mergeCell ref="H36:I36"/>
    <mergeCell ref="H37:I37"/>
    <mergeCell ref="C39:I39"/>
    <mergeCell ref="A1:I1"/>
    <mergeCell ref="C35:G3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H14:I14"/>
    <mergeCell ref="D15:E15"/>
    <mergeCell ref="F15:G15"/>
    <mergeCell ref="H15:I15"/>
    <mergeCell ref="D14:G14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H24:I24"/>
    <mergeCell ref="D25:E25"/>
    <mergeCell ref="F25:G25"/>
    <mergeCell ref="H25:I25"/>
    <mergeCell ref="D24:G24"/>
    <mergeCell ref="D26:E26"/>
    <mergeCell ref="F26:G26"/>
    <mergeCell ref="H26:I26"/>
    <mergeCell ref="D28:E28"/>
    <mergeCell ref="F28:G28"/>
    <mergeCell ref="H28:I28"/>
    <mergeCell ref="D27:E27"/>
    <mergeCell ref="F27:G27"/>
    <mergeCell ref="H27:I27"/>
    <mergeCell ref="H33:I33"/>
    <mergeCell ref="D33:G33"/>
    <mergeCell ref="D31:E31"/>
    <mergeCell ref="F31:G31"/>
    <mergeCell ref="H31:I31"/>
    <mergeCell ref="D32:E32"/>
    <mergeCell ref="F32:G32"/>
    <mergeCell ref="H32:I32"/>
    <mergeCell ref="H29:I29"/>
    <mergeCell ref="D30:E30"/>
    <mergeCell ref="F30:G30"/>
    <mergeCell ref="H30:I30"/>
    <mergeCell ref="D29:G29"/>
  </mergeCells>
  <printOptions horizontalCentered="1" verticalCentered="1"/>
  <pageMargins left="0" right="0" top="0" bottom="0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2020-07-06T08:37:37Z</dcterms:modified>
</cp:coreProperties>
</file>