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705"/>
  </bookViews>
  <sheets>
    <sheet name="Hárok1" sheetId="1" r:id="rId1"/>
  </sheets>
  <definedNames>
    <definedName name="_xlnm.Print_Area" localSheetId="0">Hárok1!$A$1:$F$22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2" i="1" l="1"/>
  <c r="F11" i="1" l="1"/>
  <c r="D6" i="1"/>
  <c r="D8" i="1"/>
  <c r="D7" i="1" s="1"/>
  <c r="F16" i="1" l="1"/>
  <c r="F7" i="1" l="1"/>
  <c r="F8" i="1"/>
  <c r="F9" i="1"/>
  <c r="F10" i="1"/>
  <c r="F12" i="1"/>
  <c r="F17" i="1"/>
  <c r="F6" i="1"/>
  <c r="F18" i="1"/>
  <c r="F13" i="1" l="1"/>
  <c r="D15" i="1"/>
  <c r="F15" i="1" s="1"/>
  <c r="D14" i="1"/>
  <c r="F14" i="1" s="1"/>
  <c r="F19" i="1" l="1"/>
  <c r="F20" i="1" l="1"/>
  <c r="F21" i="1" s="1"/>
</calcChain>
</file>

<file path=xl/sharedStrings.xml><?xml version="1.0" encoding="utf-8"?>
<sst xmlns="http://schemas.openxmlformats.org/spreadsheetml/2006/main" count="42" uniqueCount="34">
  <si>
    <t>číslo</t>
  </si>
  <si>
    <t>položky</t>
  </si>
  <si>
    <t>práce a dodávky</t>
  </si>
  <si>
    <t>jednotka</t>
  </si>
  <si>
    <t>množstvo</t>
  </si>
  <si>
    <t>jednotková</t>
  </si>
  <si>
    <t>cena</t>
  </si>
  <si>
    <t>spolu</t>
  </si>
  <si>
    <t>za položku</t>
  </si>
  <si>
    <t>m</t>
  </si>
  <si>
    <t>m3</t>
  </si>
  <si>
    <t>ručný výkop pre parkový obrubník 0,3 x 0,2 x 355m</t>
  </si>
  <si>
    <t>Lôžko pod obrubníky z betónu prostého tr. C 16/20</t>
  </si>
  <si>
    <t>Osadenie parkového obrubníka  do lôžka z bet. pros. tr. C 16/20 s bočnou oporou</t>
  </si>
  <si>
    <t>m2</t>
  </si>
  <si>
    <t>odvoz a likvidácia betónovej sute</t>
  </si>
  <si>
    <t>betónový obrubník parkový l/v/š 100/20/5cm prírodný - dodávka</t>
  </si>
  <si>
    <t>Dlažba betónová , rozmer 200x100x60 mm, sivá - dodávka</t>
  </si>
  <si>
    <t>búracie práce - podkladný betón pod vozovkou</t>
  </si>
  <si>
    <t>t</t>
  </si>
  <si>
    <t>kpl</t>
  </si>
  <si>
    <t>SPOLU bez DPH</t>
  </si>
  <si>
    <t>SPOLU s DPH</t>
  </si>
  <si>
    <t>Kladenie betónovej  dlažby  hr. 60 mm so zriadením lôžka  s hutnením</t>
  </si>
  <si>
    <t>špárovanie dlažby</t>
  </si>
  <si>
    <t>kamenivo frakcia 4 - 8 mm andezit - dodávka</t>
  </si>
  <si>
    <t>piesok ťažený na špárovanie dlažby - dodávka</t>
  </si>
  <si>
    <t>Výkaz výmer</t>
  </si>
  <si>
    <t>pesun hmôt 33 ton</t>
  </si>
  <si>
    <t>spracoval:</t>
  </si>
  <si>
    <t>DPH</t>
  </si>
  <si>
    <t>Oprava chodníkov z parkoviska v areáli Ekonomickej univerzity v Bratislave</t>
  </si>
  <si>
    <t>miesto realizácie - Ekonomická univerzita - Dolnozemská 1, Bratislava</t>
  </si>
  <si>
    <t>nábehové hrany z betónu B20 hrúbka 200mm plocha 1,5m x 1,5m D+M vrátane debnenia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</si>
</sst>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1" fillId="0" borderId="0" xfId="0" applyFont="1"/>
    <xf numFmtId="0" fontId="0" fillId="0" borderId="13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5" xfId="0" applyNumberFormat="1" applyBorder="1"/>
    <xf numFmtId="4" fontId="0" fillId="0" borderId="4" xfId="0" applyNumberFormat="1" applyBorder="1"/>
    <xf numFmtId="4" fontId="0" fillId="0" borderId="7" xfId="0" applyNumberFormat="1" applyBorder="1"/>
    <xf numFmtId="4" fontId="1" fillId="0" borderId="12" xfId="0" applyNumberFormat="1" applyFont="1" applyFill="1" applyBorder="1"/>
    <xf numFmtId="4" fontId="1" fillId="0" borderId="9" xfId="0" applyNumberFormat="1" applyFont="1" applyBorder="1"/>
    <xf numFmtId="4" fontId="0" fillId="0" borderId="14" xfId="0" applyNumberFormat="1" applyBorder="1"/>
    <xf numFmtId="4" fontId="0" fillId="0" borderId="3" xfId="0" applyNumberFormat="1" applyBorder="1"/>
    <xf numFmtId="4" fontId="0" fillId="0" borderId="6" xfId="0" applyNumberFormat="1" applyBorder="1"/>
    <xf numFmtId="0" fontId="4" fillId="0" borderId="0" xfId="0" applyFont="1"/>
    <xf numFmtId="0" fontId="5" fillId="0" borderId="0" xfId="0" applyFont="1"/>
    <xf numFmtId="0" fontId="3" fillId="0" borderId="20" xfId="0" applyFont="1" applyBorder="1"/>
    <xf numFmtId="0" fontId="0" fillId="0" borderId="21" xfId="0" applyBorder="1"/>
    <xf numFmtId="0" fontId="0" fillId="0" borderId="0" xfId="0" applyFill="1" applyBorder="1"/>
    <xf numFmtId="0" fontId="3" fillId="0" borderId="21" xfId="0" applyFont="1" applyBorder="1"/>
    <xf numFmtId="0" fontId="2" fillId="0" borderId="21" xfId="0" applyFont="1" applyBorder="1"/>
    <xf numFmtId="0" fontId="0" fillId="0" borderId="22" xfId="0" applyBorder="1"/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" fontId="0" fillId="0" borderId="9" xfId="0" applyNumberFormat="1" applyFill="1" applyBorder="1"/>
    <xf numFmtId="0" fontId="0" fillId="0" borderId="8" xfId="0" applyBorder="1" applyAlignment="1">
      <alignment horizontal="right"/>
    </xf>
    <xf numFmtId="9" fontId="0" fillId="2" borderId="9" xfId="0" applyNumberFormat="1" applyFill="1" applyBorder="1" applyAlignment="1" applyProtection="1">
      <alignment horizontal="left"/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0" xfId="0" applyFill="1" applyAlignment="1"/>
    <xf numFmtId="0" fontId="0" fillId="2" borderId="0" xfId="0" applyFill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zoomScale="115" zoomScaleNormal="100" zoomScaleSheetLayoutView="115" workbookViewId="0">
      <selection activeCell="B3" sqref="B3"/>
    </sheetView>
  </sheetViews>
  <sheetFormatPr defaultRowHeight="15" x14ac:dyDescent="0.25"/>
  <cols>
    <col min="1" max="1" width="8.5703125" customWidth="1"/>
    <col min="2" max="2" width="72.5703125" customWidth="1"/>
    <col min="3" max="3" width="7.85546875" customWidth="1"/>
    <col min="4" max="4" width="8.42578125" customWidth="1"/>
    <col min="5" max="6" width="9.85546875" customWidth="1"/>
  </cols>
  <sheetData>
    <row r="1" spans="1:6" ht="21" x14ac:dyDescent="0.35">
      <c r="A1" s="21" t="s">
        <v>31</v>
      </c>
      <c r="B1" s="22"/>
    </row>
    <row r="2" spans="1:6" ht="21" x14ac:dyDescent="0.35">
      <c r="A2" s="22"/>
      <c r="B2" s="47" t="s">
        <v>32</v>
      </c>
      <c r="C2" s="47"/>
      <c r="D2" s="47"/>
      <c r="E2" s="47"/>
      <c r="F2" s="47"/>
    </row>
    <row r="3" spans="1:6" ht="15.75" thickBot="1" x14ac:dyDescent="0.3">
      <c r="A3" s="5"/>
      <c r="B3" s="42" t="s">
        <v>27</v>
      </c>
    </row>
    <row r="4" spans="1:6" ht="15.75" thickBot="1" x14ac:dyDescent="0.3">
      <c r="A4" s="29" t="s">
        <v>0</v>
      </c>
      <c r="B4" s="1"/>
      <c r="C4" s="1"/>
      <c r="D4" s="1"/>
      <c r="E4" s="7" t="s">
        <v>5</v>
      </c>
      <c r="F4" s="8" t="s">
        <v>7</v>
      </c>
    </row>
    <row r="5" spans="1:6" ht="15.75" thickBot="1" x14ac:dyDescent="0.3">
      <c r="A5" s="30" t="s">
        <v>1</v>
      </c>
      <c r="B5" s="1" t="s">
        <v>2</v>
      </c>
      <c r="C5" s="11" t="s">
        <v>3</v>
      </c>
      <c r="D5" s="12" t="s">
        <v>4</v>
      </c>
      <c r="E5" s="9" t="s">
        <v>6</v>
      </c>
      <c r="F5" s="10" t="s">
        <v>8</v>
      </c>
    </row>
    <row r="6" spans="1:6" x14ac:dyDescent="0.25">
      <c r="A6" s="31">
        <v>1</v>
      </c>
      <c r="B6" s="23" t="s">
        <v>16</v>
      </c>
      <c r="C6" s="6" t="s">
        <v>9</v>
      </c>
      <c r="D6" s="18">
        <f>D9*1.05</f>
        <v>100.80000000000001</v>
      </c>
      <c r="E6" s="37"/>
      <c r="F6" s="13">
        <f>E6*D6</f>
        <v>0</v>
      </c>
    </row>
    <row r="7" spans="1:6" x14ac:dyDescent="0.25">
      <c r="A7" s="32">
        <v>2</v>
      </c>
      <c r="B7" s="4" t="s">
        <v>12</v>
      </c>
      <c r="C7" s="2" t="s">
        <v>10</v>
      </c>
      <c r="D7" s="19">
        <f>D8</f>
        <v>5.76</v>
      </c>
      <c r="E7" s="38"/>
      <c r="F7" s="14">
        <f t="shared" ref="F7:F18" si="0">E7*D7</f>
        <v>0</v>
      </c>
    </row>
    <row r="8" spans="1:6" x14ac:dyDescent="0.25">
      <c r="A8" s="32">
        <v>3</v>
      </c>
      <c r="B8" s="24" t="s">
        <v>11</v>
      </c>
      <c r="C8" s="2" t="s">
        <v>10</v>
      </c>
      <c r="D8" s="19">
        <f>D9*0.3*0.2</f>
        <v>5.76</v>
      </c>
      <c r="E8" s="38"/>
      <c r="F8" s="14">
        <f t="shared" si="0"/>
        <v>0</v>
      </c>
    </row>
    <row r="9" spans="1:6" x14ac:dyDescent="0.25">
      <c r="A9" s="32">
        <v>4</v>
      </c>
      <c r="B9" s="24" t="s">
        <v>13</v>
      </c>
      <c r="C9" s="2" t="s">
        <v>9</v>
      </c>
      <c r="D9" s="19">
        <v>96</v>
      </c>
      <c r="E9" s="38"/>
      <c r="F9" s="14">
        <f t="shared" si="0"/>
        <v>0</v>
      </c>
    </row>
    <row r="10" spans="1:6" x14ac:dyDescent="0.25">
      <c r="A10" s="32">
        <v>6</v>
      </c>
      <c r="B10" s="24" t="s">
        <v>33</v>
      </c>
      <c r="C10" s="2" t="s">
        <v>10</v>
      </c>
      <c r="D10" s="19">
        <v>1.4</v>
      </c>
      <c r="E10" s="38"/>
      <c r="F10" s="14">
        <f t="shared" si="0"/>
        <v>0</v>
      </c>
    </row>
    <row r="11" spans="1:6" x14ac:dyDescent="0.25">
      <c r="A11" s="32">
        <v>7</v>
      </c>
      <c r="B11" s="25" t="s">
        <v>18</v>
      </c>
      <c r="C11" s="2" t="s">
        <v>10</v>
      </c>
      <c r="D11" s="19">
        <v>1.2</v>
      </c>
      <c r="E11" s="38"/>
      <c r="F11" s="14">
        <f t="shared" si="0"/>
        <v>0</v>
      </c>
    </row>
    <row r="12" spans="1:6" x14ac:dyDescent="0.25">
      <c r="A12" s="32">
        <v>10</v>
      </c>
      <c r="B12" s="26" t="s">
        <v>17</v>
      </c>
      <c r="C12" s="2" t="s">
        <v>14</v>
      </c>
      <c r="D12" s="19">
        <f>(D13)*1.03</f>
        <v>69.834000000000003</v>
      </c>
      <c r="E12" s="38"/>
      <c r="F12" s="14">
        <f t="shared" si="0"/>
        <v>0</v>
      </c>
    </row>
    <row r="13" spans="1:6" x14ac:dyDescent="0.25">
      <c r="A13" s="32">
        <v>12</v>
      </c>
      <c r="B13" s="24" t="s">
        <v>23</v>
      </c>
      <c r="C13" s="2" t="s">
        <v>14</v>
      </c>
      <c r="D13" s="19">
        <v>67.8</v>
      </c>
      <c r="E13" s="38"/>
      <c r="F13" s="14">
        <f t="shared" si="0"/>
        <v>0</v>
      </c>
    </row>
    <row r="14" spans="1:6" x14ac:dyDescent="0.25">
      <c r="A14" s="32">
        <v>13</v>
      </c>
      <c r="B14" s="26" t="s">
        <v>25</v>
      </c>
      <c r="C14" s="2" t="s">
        <v>10</v>
      </c>
      <c r="D14" s="19">
        <f>D13*0.04</f>
        <v>2.7119999999999997</v>
      </c>
      <c r="E14" s="38"/>
      <c r="F14" s="14">
        <f t="shared" si="0"/>
        <v>0</v>
      </c>
    </row>
    <row r="15" spans="1:6" x14ac:dyDescent="0.25">
      <c r="A15" s="32">
        <v>14</v>
      </c>
      <c r="B15" s="27" t="s">
        <v>24</v>
      </c>
      <c r="C15" s="2" t="s">
        <v>14</v>
      </c>
      <c r="D15" s="19">
        <f>D13</f>
        <v>67.8</v>
      </c>
      <c r="E15" s="38"/>
      <c r="F15" s="14">
        <f t="shared" si="0"/>
        <v>0</v>
      </c>
    </row>
    <row r="16" spans="1:6" x14ac:dyDescent="0.25">
      <c r="A16" s="32">
        <v>15</v>
      </c>
      <c r="B16" s="26" t="s">
        <v>26</v>
      </c>
      <c r="C16" s="2" t="s">
        <v>10</v>
      </c>
      <c r="D16" s="19">
        <v>0.4</v>
      </c>
      <c r="E16" s="38"/>
      <c r="F16" s="14">
        <f t="shared" si="0"/>
        <v>0</v>
      </c>
    </row>
    <row r="17" spans="1:6" x14ac:dyDescent="0.25">
      <c r="A17" s="32">
        <v>16</v>
      </c>
      <c r="B17" s="24" t="s">
        <v>28</v>
      </c>
      <c r="C17" s="2" t="s">
        <v>20</v>
      </c>
      <c r="D17" s="19">
        <v>1</v>
      </c>
      <c r="E17" s="38"/>
      <c r="F17" s="14">
        <f t="shared" si="0"/>
        <v>0</v>
      </c>
    </row>
    <row r="18" spans="1:6" ht="15.75" thickBot="1" x14ac:dyDescent="0.3">
      <c r="A18" s="33">
        <v>18</v>
      </c>
      <c r="B18" s="28" t="s">
        <v>15</v>
      </c>
      <c r="C18" s="3" t="s">
        <v>19</v>
      </c>
      <c r="D18" s="20">
        <f>D11*2.3</f>
        <v>2.76</v>
      </c>
      <c r="E18" s="39"/>
      <c r="F18" s="15">
        <f t="shared" si="0"/>
        <v>0</v>
      </c>
    </row>
    <row r="19" spans="1:6" ht="15.75" thickBot="1" x14ac:dyDescent="0.3">
      <c r="D19" s="43" t="s">
        <v>21</v>
      </c>
      <c r="E19" s="44"/>
      <c r="F19" s="16">
        <f>SUM(F6:F18)</f>
        <v>0</v>
      </c>
    </row>
    <row r="20" spans="1:6" ht="15.75" thickBot="1" x14ac:dyDescent="0.3">
      <c r="D20" s="35" t="s">
        <v>30</v>
      </c>
      <c r="E20" s="36">
        <v>0.2</v>
      </c>
      <c r="F20" s="34">
        <f>F19*E20</f>
        <v>0</v>
      </c>
    </row>
    <row r="21" spans="1:6" ht="15.75" thickBot="1" x14ac:dyDescent="0.3">
      <c r="D21" s="45" t="s">
        <v>22</v>
      </c>
      <c r="E21" s="46"/>
      <c r="F21" s="17">
        <f>F19+F20</f>
        <v>0</v>
      </c>
    </row>
    <row r="22" spans="1:6" x14ac:dyDescent="0.25">
      <c r="A22" s="40" t="s">
        <v>29</v>
      </c>
      <c r="B22" s="41"/>
    </row>
  </sheetData>
  <sheetProtection algorithmName="SHA-512" hashValue="5S7k0Z6DKP82IOL1crCN8cvSmkaUKPDe5EYBoerlYnyZHOyDt0WkWXxBLX/XrSyEvWQ1JNqIiXzXhAbnwDMdvw==" saltValue="ZpUE6mAjLo+940XFg7+m7w==" spinCount="100000" sheet="1" objects="1" scenarios="1"/>
  <mergeCells count="3">
    <mergeCell ref="D19:E19"/>
    <mergeCell ref="D21:E21"/>
    <mergeCell ref="B2:F2"/>
  </mergeCells>
  <pageMargins left="0" right="0" top="0" bottom="0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Narodova</cp:lastModifiedBy>
  <cp:lastPrinted>2020-05-11T12:43:07Z</cp:lastPrinted>
  <dcterms:created xsi:type="dcterms:W3CDTF">2019-07-31T11:51:22Z</dcterms:created>
  <dcterms:modified xsi:type="dcterms:W3CDTF">2020-06-23T10:45:09Z</dcterms:modified>
</cp:coreProperties>
</file>