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65" windowHeight="11700" tabRatio="928" firstSheet="15" activeTab="15"/>
  </bookViews>
  <sheets>
    <sheet name="20001 minerálky" sheetId="1" r:id="rId1"/>
    <sheet name="20016 napoje" sheetId="2" r:id="rId2"/>
    <sheet name="20016 napoje2" sheetId="3" r:id="rId3"/>
    <sheet name="20016 napoje3" sheetId="4" r:id="rId4"/>
    <sheet name="20016 restart" sheetId="5" r:id="rId5"/>
    <sheet name="20016 GN drink" sheetId="6" r:id="rId6"/>
    <sheet name="20017 alko" sheetId="7" r:id="rId7"/>
    <sheet name="20002 cukr" sheetId="8" r:id="rId8"/>
    <sheet name="20003 zakusky" sheetId="9" r:id="rId9"/>
    <sheet name="20004 pecivo" sheetId="10" r:id="rId10"/>
    <sheet name="20004 pecivo2" sheetId="11" r:id="rId11"/>
    <sheet name="20004 pecivo3" sheetId="12" r:id="rId12"/>
    <sheet name="20004 pecivo4" sheetId="13" r:id="rId13"/>
    <sheet name="20005 maso" sheetId="14" r:id="rId14"/>
    <sheet name="20005 maso2" sheetId="15" r:id="rId15"/>
    <sheet name="20009 edeny" sheetId="16" r:id="rId16"/>
  </sheets>
  <definedNames/>
  <calcPr fullCalcOnLoad="1"/>
</workbook>
</file>

<file path=xl/sharedStrings.xml><?xml version="1.0" encoding="utf-8"?>
<sst xmlns="http://schemas.openxmlformats.org/spreadsheetml/2006/main" count="3222" uniqueCount="1652">
  <si>
    <t>Skup.mat.</t>
  </si>
  <si>
    <t>Materiál</t>
  </si>
  <si>
    <t>MJO</t>
  </si>
  <si>
    <t>Kr.text</t>
  </si>
  <si>
    <t>20002</t>
  </si>
  <si>
    <t>300002</t>
  </si>
  <si>
    <t>KS</t>
  </si>
  <si>
    <t>Airwaves žuv. Extrem Meta  14g</t>
  </si>
  <si>
    <t>300003</t>
  </si>
  <si>
    <t>Airwawes žuv.- menthol eucalyptus 14g</t>
  </si>
  <si>
    <t>300004</t>
  </si>
  <si>
    <t>Airwawes žuv.- ríbezľa 14g</t>
  </si>
  <si>
    <t>300005</t>
  </si>
  <si>
    <t>Airwawes žuv.-black mint  14g</t>
  </si>
  <si>
    <t>300006</t>
  </si>
  <si>
    <t>300007</t>
  </si>
  <si>
    <t>Arašidové chrumky Miva 60g</t>
  </si>
  <si>
    <t>20003</t>
  </si>
  <si>
    <t>Broskyňový rez</t>
  </si>
  <si>
    <t>300898</t>
  </si>
  <si>
    <t>Citronky</t>
  </si>
  <si>
    <t>300886</t>
  </si>
  <si>
    <t>Čučoriedkový lúč</t>
  </si>
  <si>
    <t>300891</t>
  </si>
  <si>
    <t>Harlekýn rez</t>
  </si>
  <si>
    <t>300888</t>
  </si>
  <si>
    <t>Jadran rez</t>
  </si>
  <si>
    <t>300903</t>
  </si>
  <si>
    <t>Jadrový rohlík</t>
  </si>
  <si>
    <t>300897</t>
  </si>
  <si>
    <t>Jahodová kocka</t>
  </si>
  <si>
    <t>300894</t>
  </si>
  <si>
    <t>Kávové zrno</t>
  </si>
  <si>
    <t>300885</t>
  </si>
  <si>
    <t>Krémeš francúzsky</t>
  </si>
  <si>
    <t>300902</t>
  </si>
  <si>
    <t>Laskonky</t>
  </si>
  <si>
    <t>Lesná zmes</t>
  </si>
  <si>
    <t>Marcipánové zemiačky 160 g</t>
  </si>
  <si>
    <t>300889</t>
  </si>
  <si>
    <t>Ovo rez</t>
  </si>
  <si>
    <t>300905</t>
  </si>
  <si>
    <t>Plnené trub. - šamrole</t>
  </si>
  <si>
    <t>300896</t>
  </si>
  <si>
    <t>Punčová kocka</t>
  </si>
  <si>
    <t>300900</t>
  </si>
  <si>
    <t>Punčový rez</t>
  </si>
  <si>
    <t>300887</t>
  </si>
  <si>
    <t>Sacher rez</t>
  </si>
  <si>
    <t>300901</t>
  </si>
  <si>
    <t>Tekutý špic</t>
  </si>
  <si>
    <t>300895</t>
  </si>
  <si>
    <t>Tiramisu</t>
  </si>
  <si>
    <t>300904</t>
  </si>
  <si>
    <t>Veterník karamelový</t>
  </si>
  <si>
    <t>300008</t>
  </si>
  <si>
    <t>Arašidy  Ensa 100g</t>
  </si>
  <si>
    <t>300104</t>
  </si>
  <si>
    <t>300916</t>
  </si>
  <si>
    <t>Cukríky Bon pari s C vit,original 90 g</t>
  </si>
  <si>
    <t>300917</t>
  </si>
  <si>
    <t>Cukríky Bon pari superkysle 75 g</t>
  </si>
  <si>
    <t>300522</t>
  </si>
  <si>
    <t>Cukríky Bon pari šumivé 80g</t>
  </si>
  <si>
    <t>300524</t>
  </si>
  <si>
    <t>Cukríky Bon pari želé 50% ov. zah. 80g</t>
  </si>
  <si>
    <t>300550</t>
  </si>
  <si>
    <t>300551</t>
  </si>
  <si>
    <t>300552</t>
  </si>
  <si>
    <t>300053</t>
  </si>
  <si>
    <t>Cukríky Jojo medvedik 90g</t>
  </si>
  <si>
    <t>300054</t>
  </si>
  <si>
    <t>Cukríky Jojo žížalky 90g</t>
  </si>
  <si>
    <t>300869</t>
  </si>
  <si>
    <t>Cukríky Klokanky 90g</t>
  </si>
  <si>
    <t>300870</t>
  </si>
  <si>
    <t>Cukríky Mentolky 90g</t>
  </si>
  <si>
    <t>300931</t>
  </si>
  <si>
    <t>Cukríky Milánska zmes 90g</t>
  </si>
  <si>
    <t>300934</t>
  </si>
  <si>
    <t>Cukríky Pepermintky 100g</t>
  </si>
  <si>
    <t>300119</t>
  </si>
  <si>
    <t>300941</t>
  </si>
  <si>
    <t>Cukríky Tic tac lime 16,4 g</t>
  </si>
  <si>
    <t>300945</t>
  </si>
  <si>
    <t>Cukríky Tic tac mentol T100 49 g</t>
  </si>
  <si>
    <t>300946</t>
  </si>
  <si>
    <t>Cukríky Tic tac oranž T100 49 g</t>
  </si>
  <si>
    <t>300949</t>
  </si>
  <si>
    <t>Cukríky Tic tac spermint 16,4 g</t>
  </si>
  <si>
    <t>300952</t>
  </si>
  <si>
    <t>Cukríky Verbena šalvia 60 g</t>
  </si>
  <si>
    <t>300036</t>
  </si>
  <si>
    <t>Čokoláda Figaro čok.horká 100g</t>
  </si>
  <si>
    <t>300037</t>
  </si>
  <si>
    <t>Čokoláda Figaro čok.mliečna 100g</t>
  </si>
  <si>
    <t>300579</t>
  </si>
  <si>
    <t>300083</t>
  </si>
  <si>
    <t>300861</t>
  </si>
  <si>
    <t>300080</t>
  </si>
  <si>
    <t>300081</t>
  </si>
  <si>
    <t>300078</t>
  </si>
  <si>
    <t>Čokoláda Milka celý orech 100g</t>
  </si>
  <si>
    <t>300580</t>
  </si>
  <si>
    <t>Čokoláda Milka celý orech 45g</t>
  </si>
  <si>
    <t>300082</t>
  </si>
  <si>
    <t>Čokoláda Milka happy cows 100g</t>
  </si>
  <si>
    <t>300077</t>
  </si>
  <si>
    <t>300956</t>
  </si>
  <si>
    <t>300079</t>
  </si>
  <si>
    <t>Čokoláda Milka jahoda 100g</t>
  </si>
  <si>
    <t>300118</t>
  </si>
  <si>
    <t>300074</t>
  </si>
  <si>
    <t>Čokoládová tyčinka Margot 100g</t>
  </si>
  <si>
    <t>300033</t>
  </si>
  <si>
    <t>300031</t>
  </si>
  <si>
    <t>Dezert After eight 200g</t>
  </si>
  <si>
    <t>300979</t>
  </si>
  <si>
    <t>Dezert Ferrero rocher dezert 200 g</t>
  </si>
  <si>
    <t>300980</t>
  </si>
  <si>
    <t>Dezert Merci horké 250 g</t>
  </si>
  <si>
    <t>300981</t>
  </si>
  <si>
    <t>Dezert Merci mliečne 250 g</t>
  </si>
  <si>
    <t>300982</t>
  </si>
  <si>
    <t>Dezert Milka I Love 42 g</t>
  </si>
  <si>
    <t>300585</t>
  </si>
  <si>
    <t>Dezert Monchery 157,5g</t>
  </si>
  <si>
    <t>300992</t>
  </si>
  <si>
    <t>Dezert Rafaelo dezert T15  150 g</t>
  </si>
  <si>
    <t>300032</t>
  </si>
  <si>
    <t>Dezert Tatiana 140g</t>
  </si>
  <si>
    <t>300599</t>
  </si>
  <si>
    <t>300994</t>
  </si>
  <si>
    <t>Dezert Toffifee 125 g</t>
  </si>
  <si>
    <t>300995</t>
  </si>
  <si>
    <t>Dezert Zlatý nugat 165 g</t>
  </si>
  <si>
    <t>300546</t>
  </si>
  <si>
    <t>300042</t>
  </si>
  <si>
    <t>300041</t>
  </si>
  <si>
    <t>Keks horalka 50g</t>
  </si>
  <si>
    <t>301003</t>
  </si>
  <si>
    <t>Keks Kak.rezy lieskoor. 50 g</t>
  </si>
  <si>
    <t>300055</t>
  </si>
  <si>
    <t>Keks kakaové rezy 50g</t>
  </si>
  <si>
    <t>300056</t>
  </si>
  <si>
    <t>Keks kávenky 50g</t>
  </si>
  <si>
    <t>301000</t>
  </si>
  <si>
    <t>Keks Kávenky arabica 50 g</t>
  </si>
  <si>
    <t>301001</t>
  </si>
  <si>
    <t>Keks Kávenky capucino 50 g</t>
  </si>
  <si>
    <t>301002</t>
  </si>
  <si>
    <t>Keks Kávenky latte 50 g</t>
  </si>
  <si>
    <t>300068</t>
  </si>
  <si>
    <t>300072</t>
  </si>
  <si>
    <t>Keks Manner čokoláda 75g</t>
  </si>
  <si>
    <t>300073</t>
  </si>
  <si>
    <t>Keks Manner lieskové 75g</t>
  </si>
  <si>
    <t>300076</t>
  </si>
  <si>
    <t>Keks Mila 50g</t>
  </si>
  <si>
    <t>300085</t>
  </si>
  <si>
    <t>300106</t>
  </si>
  <si>
    <t>Keks Princezky 83g</t>
  </si>
  <si>
    <t>301012</t>
  </si>
  <si>
    <t>Keks Tatranky-IDC 45g</t>
  </si>
  <si>
    <t>300124</t>
  </si>
  <si>
    <t>Keks vesna 50g</t>
  </si>
  <si>
    <t>300559</t>
  </si>
  <si>
    <t>Kinder  čokoláda 100g</t>
  </si>
  <si>
    <t>300058</t>
  </si>
  <si>
    <t>Kinder country 24g</t>
  </si>
  <si>
    <t>300560</t>
  </si>
  <si>
    <t>Kinder čokoláda 50g</t>
  </si>
  <si>
    <t>300057</t>
  </si>
  <si>
    <t>300059</t>
  </si>
  <si>
    <t>Kinder čokoláda Maxi 21g</t>
  </si>
  <si>
    <t>300860</t>
  </si>
  <si>
    <t>Kinder Delice 42g</t>
  </si>
  <si>
    <t>300534</t>
  </si>
  <si>
    <t>Kinder duplo 26g</t>
  </si>
  <si>
    <t>300561</t>
  </si>
  <si>
    <t>Kinder vajce 20g</t>
  </si>
  <si>
    <t>300060</t>
  </si>
  <si>
    <t>300868</t>
  </si>
  <si>
    <t>Lentilky 28g</t>
  </si>
  <si>
    <t>300567</t>
  </si>
  <si>
    <t>300067</t>
  </si>
  <si>
    <t>300021</t>
  </si>
  <si>
    <t>Lízatko Chupa chups 21g</t>
  </si>
  <si>
    <t>300108</t>
  </si>
  <si>
    <t>Lízatko Roks  8g</t>
  </si>
  <si>
    <t>300577</t>
  </si>
  <si>
    <t>301031</t>
  </si>
  <si>
    <t>Mentos mint 37,5 g</t>
  </si>
  <si>
    <t>300084</t>
  </si>
  <si>
    <t>Milky way 21,5g</t>
  </si>
  <si>
    <t>300086</t>
  </si>
  <si>
    <t>300092</t>
  </si>
  <si>
    <t>300093</t>
  </si>
  <si>
    <t>300094</t>
  </si>
  <si>
    <t>300103</t>
  </si>
  <si>
    <t>Oreo 66g</t>
  </si>
  <si>
    <t>301038</t>
  </si>
  <si>
    <t>Oriešky Kešu Lorenz 100 g</t>
  </si>
  <si>
    <t>300592</t>
  </si>
  <si>
    <t>301040</t>
  </si>
  <si>
    <t>301043</t>
  </si>
  <si>
    <t>Piškoty detské- Opavia 120 g</t>
  </si>
  <si>
    <t>300109</t>
  </si>
  <si>
    <t>Romanca 40g</t>
  </si>
  <si>
    <t>300110</t>
  </si>
  <si>
    <t>Rumba tyč. 32g</t>
  </si>
  <si>
    <t>300596</t>
  </si>
  <si>
    <t>300022</t>
  </si>
  <si>
    <t>Slad. pečivo Croissant Double 60g</t>
  </si>
  <si>
    <t>300029</t>
  </si>
  <si>
    <t>Slad. pečivo Croissant kak. 7-Days 60g</t>
  </si>
  <si>
    <t>300026</t>
  </si>
  <si>
    <t>300027</t>
  </si>
  <si>
    <t>Slad. pečivo Croissant oriešok 60g</t>
  </si>
  <si>
    <t>300030</t>
  </si>
  <si>
    <t>Slad. pečivo Croissant šampanské 60g</t>
  </si>
  <si>
    <t>301055</t>
  </si>
  <si>
    <t>Slad.peč.Croissant max-7Days čokol. 80g</t>
  </si>
  <si>
    <t>300028</t>
  </si>
  <si>
    <t>Slad.pečivo Croissant jah. 7-Days 60g</t>
  </si>
  <si>
    <t>300009</t>
  </si>
  <si>
    <t>Slané peč.Chipita Bake rolls slaná 80g</t>
  </si>
  <si>
    <t>301060</t>
  </si>
  <si>
    <t>Slané peč.Chipita-bake rolls cesnak 80g</t>
  </si>
  <si>
    <t>301063</t>
  </si>
  <si>
    <t>Slané peč.Chipita-bake rolls piza 70g</t>
  </si>
  <si>
    <t>301064</t>
  </si>
  <si>
    <t>Slané peč.Chipita-bake rolls slaninka 70</t>
  </si>
  <si>
    <t>300111</t>
  </si>
  <si>
    <t>Slané pečivo  chipsy  75g</t>
  </si>
  <si>
    <t>300530</t>
  </si>
  <si>
    <t>Slané pečivo Crunchips X -CUT 85g</t>
  </si>
  <si>
    <t>300035</t>
  </si>
  <si>
    <t>Slané pečivo DRU tyčinky 45g</t>
  </si>
  <si>
    <t>300120</t>
  </si>
  <si>
    <t>300018</t>
  </si>
  <si>
    <t>Suš. BEBE  mlieč.130g</t>
  </si>
  <si>
    <t>300015</t>
  </si>
  <si>
    <t>Suš. BEBE cereal.130g</t>
  </si>
  <si>
    <t>300010</t>
  </si>
  <si>
    <t>Suš. Bebe dobré ráno cereal.50g</t>
  </si>
  <si>
    <t>300862</t>
  </si>
  <si>
    <t>300011</t>
  </si>
  <si>
    <t>Suš. Bebe dobré ráno musli 50g</t>
  </si>
  <si>
    <t>300012</t>
  </si>
  <si>
    <t>Suš. Bebe dobré ráno orechové 50g</t>
  </si>
  <si>
    <t>300013</t>
  </si>
  <si>
    <t>Suš. Bebe dobré ráno s brusinkami 50g</t>
  </si>
  <si>
    <t>300017</t>
  </si>
  <si>
    <t>300117</t>
  </si>
  <si>
    <t>300116</t>
  </si>
  <si>
    <t>300034</t>
  </si>
  <si>
    <t>Sušienky Disco čokoláda 165g</t>
  </si>
  <si>
    <t>300866</t>
  </si>
  <si>
    <t>Sušienky Disco kakao 165g</t>
  </si>
  <si>
    <t>301069</t>
  </si>
  <si>
    <t>Sušienky Disco lieskové 165g</t>
  </si>
  <si>
    <t>301067</t>
  </si>
  <si>
    <t>Sušienky Disco vanilka, 165 g</t>
  </si>
  <si>
    <t>300554</t>
  </si>
  <si>
    <t>Sušienky Hit 150g</t>
  </si>
  <si>
    <t>301070</t>
  </si>
  <si>
    <t>Sušienky Hobbits kakao 250 g</t>
  </si>
  <si>
    <t>300555</t>
  </si>
  <si>
    <t>300122</t>
  </si>
  <si>
    <t>301078</t>
  </si>
  <si>
    <t>Tatiana tyčinka 32 g</t>
  </si>
  <si>
    <t>300582</t>
  </si>
  <si>
    <t>300000</t>
  </si>
  <si>
    <t>Tyčinka 3Bit 41g</t>
  </si>
  <si>
    <t>300001</t>
  </si>
  <si>
    <t>Tyčinka 3Bit XXL 51g</t>
  </si>
  <si>
    <t>300065</t>
  </si>
  <si>
    <t>Tyčinka biela čok. ľadové gaštany  50g</t>
  </si>
  <si>
    <t>300020</t>
  </si>
  <si>
    <t>Tyčinka Bounty mliečna 57g</t>
  </si>
  <si>
    <t>301080</t>
  </si>
  <si>
    <t>Tyčinka Capucino 32 g</t>
  </si>
  <si>
    <t>300519</t>
  </si>
  <si>
    <t>Tyčinka čokoládová banán 45g</t>
  </si>
  <si>
    <t>301082</t>
  </si>
  <si>
    <t>301083</t>
  </si>
  <si>
    <t>301084</t>
  </si>
  <si>
    <t>300075</t>
  </si>
  <si>
    <t>300121</t>
  </si>
  <si>
    <t>300038</t>
  </si>
  <si>
    <t>Tyčinka Fit  jahoda, brusnica 30g</t>
  </si>
  <si>
    <t>300040</t>
  </si>
  <si>
    <t>Tyčinka Fit  malina,marhuľa 30g</t>
  </si>
  <si>
    <t>300039</t>
  </si>
  <si>
    <t>Tyčinka Fit  marhuľa v jogurte 35g</t>
  </si>
  <si>
    <t>300867</t>
  </si>
  <si>
    <t>Tyčinka Fit  šťavnatá v jogurte 30g</t>
  </si>
  <si>
    <t>301091</t>
  </si>
  <si>
    <t>Tyčinka Fit banán., 30 g</t>
  </si>
  <si>
    <t>301094</t>
  </si>
  <si>
    <t>Tyčinka Fit ríbezľa, šťavnatá, 30 g</t>
  </si>
  <si>
    <t>301095</t>
  </si>
  <si>
    <t>Tyčinka horká čok. Lad. gaštany 50 g</t>
  </si>
  <si>
    <t>300062</t>
  </si>
  <si>
    <t>Tyčinka Kofila biela 35g</t>
  </si>
  <si>
    <t>300061</t>
  </si>
  <si>
    <t>Tyčinka Kofila originál 35g</t>
  </si>
  <si>
    <t>300063</t>
  </si>
  <si>
    <t>300069</t>
  </si>
  <si>
    <t>300070</t>
  </si>
  <si>
    <t>301103</t>
  </si>
  <si>
    <t>Tyčinka Nugata Figaro 32 g</t>
  </si>
  <si>
    <t>301105</t>
  </si>
  <si>
    <t>Tyčinka pomarančová želé Yami 25 g</t>
  </si>
  <si>
    <t>300114</t>
  </si>
  <si>
    <t>300597</t>
  </si>
  <si>
    <t>300115</t>
  </si>
  <si>
    <t>Tyčinka sojové rezy 50g</t>
  </si>
  <si>
    <t>300129</t>
  </si>
  <si>
    <t>300128</t>
  </si>
  <si>
    <t>300130</t>
  </si>
  <si>
    <t>301112</t>
  </si>
  <si>
    <t>Zlaté sušienky s čok.kúskami 135 g</t>
  </si>
  <si>
    <t>KG</t>
  </si>
  <si>
    <t>20001</t>
  </si>
  <si>
    <t>301264</t>
  </si>
  <si>
    <t>ALOE VERA 0,5l</t>
  </si>
  <si>
    <t>301162</t>
  </si>
  <si>
    <t>Becherovka 38% 0,5l</t>
  </si>
  <si>
    <t>300846</t>
  </si>
  <si>
    <t>Bonaqua  citrón &amp; limetka  1,5l</t>
  </si>
  <si>
    <t>300135</t>
  </si>
  <si>
    <t>Bonaqua  citrón &amp; limetka 0,5l</t>
  </si>
  <si>
    <t>300850</t>
  </si>
  <si>
    <t>Bonaqua  červený pomaranč  1,5l</t>
  </si>
  <si>
    <t>301238</t>
  </si>
  <si>
    <t>Bonaqua aloe vera &amp; biela broskyňa 1,5 l</t>
  </si>
  <si>
    <t>300849</t>
  </si>
  <si>
    <t>Bonaqua červený pomaranč  0,5l</t>
  </si>
  <si>
    <t>300137</t>
  </si>
  <si>
    <t>Bonaqua hruška+medovka 1,5l</t>
  </si>
  <si>
    <t>301234</t>
  </si>
  <si>
    <t>Bonaqua jahoda &amp; rebarbora 0,5 l</t>
  </si>
  <si>
    <t>301239</t>
  </si>
  <si>
    <t>Bonaqua jahoda &amp; rebarbora 1,5 l</t>
  </si>
  <si>
    <t>300525</t>
  </si>
  <si>
    <t>Bonaqua jemne sýtená 0,5l</t>
  </si>
  <si>
    <t>300136</t>
  </si>
  <si>
    <t>Bonaqua jemne sýtená 1,5l</t>
  </si>
  <si>
    <t>300134</t>
  </si>
  <si>
    <t>Bonaqua nesýtená 0,5l</t>
  </si>
  <si>
    <t>300847</t>
  </si>
  <si>
    <t>bonaqua nesýtená 1,5l</t>
  </si>
  <si>
    <t>300526</t>
  </si>
  <si>
    <t>Bonaqua sýtená 1,5l</t>
  </si>
  <si>
    <t>301163</t>
  </si>
  <si>
    <t>Borovička SPIŠIACKA 40% 0,5l</t>
  </si>
  <si>
    <t>300871</t>
  </si>
  <si>
    <t>Budiš - perlivá 0,5l</t>
  </si>
  <si>
    <t>301116</t>
  </si>
  <si>
    <t>Budiš ananás 1,5l</t>
  </si>
  <si>
    <t>300138</t>
  </si>
  <si>
    <t>Budiš citron 1,5l</t>
  </si>
  <si>
    <t>301118</t>
  </si>
  <si>
    <t>Budiš grapefruit 1,5l</t>
  </si>
  <si>
    <t>301119</t>
  </si>
  <si>
    <t>Budiš jemne perlivá 1,5l</t>
  </si>
  <si>
    <t>301121</t>
  </si>
  <si>
    <t>Budiš neperlivá 1,5l</t>
  </si>
  <si>
    <t>300139</t>
  </si>
  <si>
    <t>Budiš pomaranč 1,5l</t>
  </si>
  <si>
    <t>301229</t>
  </si>
  <si>
    <t>Cappy čierne ríbezle 25% 1 l</t>
  </si>
  <si>
    <t>301227</t>
  </si>
  <si>
    <t>301226</t>
  </si>
  <si>
    <t>300140</t>
  </si>
  <si>
    <t>Cappy Ice fruit multivimaním 0,5l</t>
  </si>
  <si>
    <t>300527</t>
  </si>
  <si>
    <t>Cappy Ice fruit pom+grep 0,5l</t>
  </si>
  <si>
    <t>300528</t>
  </si>
  <si>
    <t>Cappy Ice fruit Red berry 0,5l</t>
  </si>
  <si>
    <t>301225</t>
  </si>
  <si>
    <t>301224</t>
  </si>
  <si>
    <t>300141</t>
  </si>
  <si>
    <t>Coca cola 0,25l</t>
  </si>
  <si>
    <t>300142</t>
  </si>
  <si>
    <t>Coca cola 0,5l</t>
  </si>
  <si>
    <t>300144</t>
  </si>
  <si>
    <t>Coca cola 1l</t>
  </si>
  <si>
    <t>300145</t>
  </si>
  <si>
    <t>Coca cola 2l</t>
  </si>
  <si>
    <t>300842</t>
  </si>
  <si>
    <t>Coca cola light 0,5l</t>
  </si>
  <si>
    <t>300844</t>
  </si>
  <si>
    <t>coca cola light 1l</t>
  </si>
  <si>
    <t>300529</t>
  </si>
  <si>
    <t>Coca Cola light 2l</t>
  </si>
  <si>
    <t>300143</t>
  </si>
  <si>
    <t>Coca cola zero 0,5l</t>
  </si>
  <si>
    <t>300845</t>
  </si>
  <si>
    <t>coca cola zero 2l</t>
  </si>
  <si>
    <t>Coca-Cola zero 1 l</t>
  </si>
  <si>
    <t>300408</t>
  </si>
  <si>
    <t>Corgoň 10° plech. 0,5l</t>
  </si>
  <si>
    <t>301166</t>
  </si>
  <si>
    <t>Čerešňovica 0,5l</t>
  </si>
  <si>
    <t>301167</t>
  </si>
  <si>
    <t>Demänovka horká 0,7l</t>
  </si>
  <si>
    <t>301123</t>
  </si>
  <si>
    <t>Dobrá voda 0,5l</t>
  </si>
  <si>
    <t>301126</t>
  </si>
  <si>
    <t>Dobrá voda neperlivá 0,5l</t>
  </si>
  <si>
    <t>300543</t>
  </si>
  <si>
    <t>Fanta 2l</t>
  </si>
  <si>
    <t>Fanta citrus mix 2l</t>
  </si>
  <si>
    <t>300147</t>
  </si>
  <si>
    <t>Fanta pomaranč 0,5l</t>
  </si>
  <si>
    <t>300148</t>
  </si>
  <si>
    <t>Fanta pomaranč 1l</t>
  </si>
  <si>
    <t>Fanta pomarančová 2l</t>
  </si>
  <si>
    <t>300544</t>
  </si>
  <si>
    <t>Fatra 1,5l</t>
  </si>
  <si>
    <t>301133</t>
  </si>
  <si>
    <t>Fatra liečivá 1l</t>
  </si>
  <si>
    <t>301169</t>
  </si>
  <si>
    <t>Fernet STOCK CITRUS 30% 0,5l</t>
  </si>
  <si>
    <t>301265</t>
  </si>
  <si>
    <t>HAPPY day džús multivit.100% 1l</t>
  </si>
  <si>
    <t>301266</t>
  </si>
  <si>
    <t>Hello ananás 1l</t>
  </si>
  <si>
    <t>300553</t>
  </si>
  <si>
    <t>HELLO broskyňa  0,25l</t>
  </si>
  <si>
    <t>300150</t>
  </si>
  <si>
    <t>Hello jablko 0,25l</t>
  </si>
  <si>
    <t>301272</t>
  </si>
  <si>
    <t>Hello jahoda 0,25l</t>
  </si>
  <si>
    <t>301277</t>
  </si>
  <si>
    <t>Hello multivitamín 1l</t>
  </si>
  <si>
    <t>301278</t>
  </si>
  <si>
    <t>Hello paradajka 1l</t>
  </si>
  <si>
    <t>Hello pomaranč  0,25l</t>
  </si>
  <si>
    <t>Hello pomaranč 100 % 0,25l</t>
  </si>
  <si>
    <t>301279</t>
  </si>
  <si>
    <t>Hello pomaranč 1l</t>
  </si>
  <si>
    <t>301175</t>
  </si>
  <si>
    <t>Hruška gazdova 38% 0,5l</t>
  </si>
  <si>
    <t>300556</t>
  </si>
  <si>
    <t>Hubert de luxe 0,75l</t>
  </si>
  <si>
    <t>300601</t>
  </si>
  <si>
    <t>Kinley tonic 1l</t>
  </si>
  <si>
    <t>300411</t>
  </si>
  <si>
    <t>Klášotrné červené 1l</t>
  </si>
  <si>
    <t>300412</t>
  </si>
  <si>
    <t>Kláštorné biele 1l</t>
  </si>
  <si>
    <t>300695</t>
  </si>
  <si>
    <t>Kofola  plast 0,5l</t>
  </si>
  <si>
    <t>301283</t>
  </si>
  <si>
    <t>KOFOLA 1l</t>
  </si>
  <si>
    <t>300563</t>
  </si>
  <si>
    <t>Kofola 2l</t>
  </si>
  <si>
    <t>300564</t>
  </si>
  <si>
    <t>Korytnica jemne perlivá  1,5l</t>
  </si>
  <si>
    <t>301139</t>
  </si>
  <si>
    <t>Korytnica jemne perlivá 0,5l</t>
  </si>
  <si>
    <t>301140</t>
  </si>
  <si>
    <t>Korytnica perlivá 0,5l</t>
  </si>
  <si>
    <t>301141</t>
  </si>
  <si>
    <t>Korytnica perlivá 1,5l</t>
  </si>
  <si>
    <t>300151</t>
  </si>
  <si>
    <t>Lipton Ice tea broskyňa 0,5l</t>
  </si>
  <si>
    <t>300568</t>
  </si>
  <si>
    <t>Lipton Ice tea broskyňa 1,5l</t>
  </si>
  <si>
    <t>300152</t>
  </si>
  <si>
    <t>Lipton Ice tea citron 0,5l</t>
  </si>
  <si>
    <t>300155</t>
  </si>
  <si>
    <t>Lipton Ice tea citron 1,5l</t>
  </si>
  <si>
    <t>300154</t>
  </si>
  <si>
    <t>Lipton Ice tea zel. 0,5l</t>
  </si>
  <si>
    <t>300156</t>
  </si>
  <si>
    <t>Lipton Ice tea zel. 1,5l</t>
  </si>
  <si>
    <t>301253</t>
  </si>
  <si>
    <t>Lipton ICE TEA zelený, jablko 0,5l</t>
  </si>
  <si>
    <t>301143</t>
  </si>
  <si>
    <t>Lucka dojč. neperlivá 1,5l</t>
  </si>
  <si>
    <t>300569</t>
  </si>
  <si>
    <t>Magnesia jemne perlivá 0,5l</t>
  </si>
  <si>
    <t>300158</t>
  </si>
  <si>
    <t>Magnézia jemne perlivá 1,5l</t>
  </si>
  <si>
    <t>300159</t>
  </si>
  <si>
    <t>Magnézia neperlivá 1,5l</t>
  </si>
  <si>
    <t>300160</t>
  </si>
  <si>
    <t>Magnézia ochutená 1,5l</t>
  </si>
  <si>
    <t>300157</t>
  </si>
  <si>
    <t>Magnézia perlivá  0,5l</t>
  </si>
  <si>
    <t>300161</t>
  </si>
  <si>
    <t>Magnézia pomaranč a šípky 1,5l</t>
  </si>
  <si>
    <t>301177</t>
  </si>
  <si>
    <t>Malina gazdova 38% 0,5l</t>
  </si>
  <si>
    <t>301284</t>
  </si>
  <si>
    <t>MÁRKA biele hrozno 0,5l</t>
  </si>
  <si>
    <t>300162</t>
  </si>
  <si>
    <t>Mattoni biele hrozno 1,5l</t>
  </si>
  <si>
    <t>300574</t>
  </si>
  <si>
    <t>Mattoni jemne perlivá 1,5l</t>
  </si>
  <si>
    <t>301149</t>
  </si>
  <si>
    <t>Mattoni minerána voda 0,5l</t>
  </si>
  <si>
    <t>300575</t>
  </si>
  <si>
    <t>Mattoni perlivá 1,5l</t>
  </si>
  <si>
    <t>301179</t>
  </si>
  <si>
    <t>Metaxa 3* 38% 0,5l</t>
  </si>
  <si>
    <t>300163</t>
  </si>
  <si>
    <t>Mirinda 0,5l</t>
  </si>
  <si>
    <t>300165</t>
  </si>
  <si>
    <t>Mirinda 1l</t>
  </si>
  <si>
    <t>300166</t>
  </si>
  <si>
    <t>Mitická jemne perlivá 0,5l</t>
  </si>
  <si>
    <t>300584</t>
  </si>
  <si>
    <t>Mitická jemne perlivá 1,5l</t>
  </si>
  <si>
    <t>300167</t>
  </si>
  <si>
    <t>Mitická perlivá 0,5l</t>
  </si>
  <si>
    <t>300169</t>
  </si>
  <si>
    <t>Mitická perlivá 1,5l</t>
  </si>
  <si>
    <t>300168</t>
  </si>
  <si>
    <t>Mitická tichá 0,5l</t>
  </si>
  <si>
    <t>300840</t>
  </si>
  <si>
    <t>Mitická tichá 1,5l</t>
  </si>
  <si>
    <t>300413</t>
  </si>
  <si>
    <t>300590</t>
  </si>
  <si>
    <t>Nestea Aloe vera 0,5l</t>
  </si>
  <si>
    <t>301247</t>
  </si>
  <si>
    <t>Nestea Aloe Vera čaj 1,5 l</t>
  </si>
  <si>
    <t>300182</t>
  </si>
  <si>
    <t>Nestea biely čaj 0,5l</t>
  </si>
  <si>
    <t>301246</t>
  </si>
  <si>
    <t>Nestea biely čaj 1,5 l</t>
  </si>
  <si>
    <t>300183</t>
  </si>
  <si>
    <t>Nestea broskyňa 0,5l</t>
  </si>
  <si>
    <t>300841</t>
  </si>
  <si>
    <t>Nestea citrón 0,5l</t>
  </si>
  <si>
    <t>300185</t>
  </si>
  <si>
    <t>Nestea green tea citrus 1,5l</t>
  </si>
  <si>
    <t>300184</t>
  </si>
  <si>
    <t>Nestea zelený čaj 0,5l</t>
  </si>
  <si>
    <t>Nestea zelený čaj 1,5l</t>
  </si>
  <si>
    <t>300186</t>
  </si>
  <si>
    <t>Pepsi Cola 0,5l</t>
  </si>
  <si>
    <t>300188</t>
  </si>
  <si>
    <t>Pepsi Cola 1,5l</t>
  </si>
  <si>
    <t>300187</t>
  </si>
  <si>
    <t>Pepsi Cola 1l</t>
  </si>
  <si>
    <t>300189</t>
  </si>
  <si>
    <t>Pepsi Cola Light  0,5l</t>
  </si>
  <si>
    <t>300190</t>
  </si>
  <si>
    <t>Pepsi Cola plech. 0,33l</t>
  </si>
  <si>
    <t>300192</t>
  </si>
  <si>
    <t>Pepsi Cola Twist 0,5l</t>
  </si>
  <si>
    <t>300409</t>
  </si>
  <si>
    <t>Pivo Bažant Radler grep + ost. plech. 0,</t>
  </si>
  <si>
    <t>301183</t>
  </si>
  <si>
    <t>Pivo šariš 10% plechovka 0,5l</t>
  </si>
  <si>
    <t>301184</t>
  </si>
  <si>
    <t>Pivo šariš 12% plechovka 0,5l</t>
  </si>
  <si>
    <t>300407</t>
  </si>
  <si>
    <t>Pivo Veľkopopovický kozel 12°   0,5l</t>
  </si>
  <si>
    <t>300405</t>
  </si>
  <si>
    <t>Pivo Zlatý Bažant sv.   10° plech. 0,5l</t>
  </si>
  <si>
    <t>221160</t>
  </si>
  <si>
    <t>Pivo Zlatý bažant sv. pivo 10% 0,5l</t>
  </si>
  <si>
    <t>300406</t>
  </si>
  <si>
    <t>Pivo Zlatý Bažnat sv  12° 0,5l plech.</t>
  </si>
  <si>
    <t>300194</t>
  </si>
  <si>
    <t>Rajec  kyslík 0,75l</t>
  </si>
  <si>
    <t>300197</t>
  </si>
  <si>
    <t>Rajec  nesýtená ochutená 0,75l</t>
  </si>
  <si>
    <t>300204</t>
  </si>
  <si>
    <t>Rajec egreš 1,5l</t>
  </si>
  <si>
    <t>300205</t>
  </si>
  <si>
    <t>Rajec gaštan 1,5l</t>
  </si>
  <si>
    <t>300200</t>
  </si>
  <si>
    <t>Rajec jemne sýtená  1,5l</t>
  </si>
  <si>
    <t>300193</t>
  </si>
  <si>
    <t>Rajec jemne sýtená 0,75l</t>
  </si>
  <si>
    <t>300206</t>
  </si>
  <si>
    <t>Rajec lipa neperl. 1,5l</t>
  </si>
  <si>
    <t>300196</t>
  </si>
  <si>
    <t>Rajec mater.dúška neperl. 0,75l</t>
  </si>
  <si>
    <t>300207</t>
  </si>
  <si>
    <t>Rajec mater.dúška neperl. 1,5l</t>
  </si>
  <si>
    <t>300195</t>
  </si>
  <si>
    <t>Rajec neperlivá 0,75l</t>
  </si>
  <si>
    <t>300202</t>
  </si>
  <si>
    <t>Rajec nesýtená 1,5l</t>
  </si>
  <si>
    <t>300203</t>
  </si>
  <si>
    <t>Rajec nesýtená ochutená 1,5l</t>
  </si>
  <si>
    <t>300208</t>
  </si>
  <si>
    <t>Rajec púpava neperl. 1,5l</t>
  </si>
  <si>
    <t>300209</t>
  </si>
  <si>
    <t>Rajec sedmokráska neperl. 1,5l</t>
  </si>
  <si>
    <t>300198</t>
  </si>
  <si>
    <t>Rajec šalvia neperl. 0,75l</t>
  </si>
  <si>
    <t>300210</t>
  </si>
  <si>
    <t>Rajec šalvia neperl. 1,5l</t>
  </si>
  <si>
    <t>300199</t>
  </si>
  <si>
    <t>Rajec šípka 0,75l</t>
  </si>
  <si>
    <t>300593</t>
  </si>
  <si>
    <t>Rauch Bravo  0,5l</t>
  </si>
  <si>
    <t>300211</t>
  </si>
  <si>
    <t>Rauch Bravo pom. 0,5l</t>
  </si>
  <si>
    <t>300594</t>
  </si>
  <si>
    <t>Rauch Bravo sunny lemon 0,5l</t>
  </si>
  <si>
    <t>300213</t>
  </si>
  <si>
    <t>Rauch Ice tea broskyňa 0,5l</t>
  </si>
  <si>
    <t>300214</t>
  </si>
  <si>
    <t>Rauch Ice tea citrón 0,5l</t>
  </si>
  <si>
    <t>Rauch ľadový čaj 0,5l</t>
  </si>
  <si>
    <t>300216</t>
  </si>
  <si>
    <t>Rauch Nativa  0,5l</t>
  </si>
  <si>
    <t>300212</t>
  </si>
  <si>
    <t>Rauch Nativa 0,75 l</t>
  </si>
  <si>
    <t>Rauch Nativa green tea 0,5l</t>
  </si>
  <si>
    <t>300369</t>
  </si>
  <si>
    <t>Red bull plech. 0,25l</t>
  </si>
  <si>
    <t>RELAX multivitamínový sklo 0,2l</t>
  </si>
  <si>
    <t>Rum tuzemský 40% 0,5l</t>
  </si>
  <si>
    <t>301255</t>
  </si>
  <si>
    <t>Schweppes tonic  0,5l</t>
  </si>
  <si>
    <t>300376</t>
  </si>
  <si>
    <t>Slice baza 2l</t>
  </si>
  <si>
    <t>300220</t>
  </si>
  <si>
    <t>Slice biele hrozno 2l</t>
  </si>
  <si>
    <t>300221</t>
  </si>
  <si>
    <t>Slice cola 2l</t>
  </si>
  <si>
    <t>300219</t>
  </si>
  <si>
    <t>Slice pomarančový 2l</t>
  </si>
  <si>
    <t>300217</t>
  </si>
  <si>
    <t>Sprite 0,5l</t>
  </si>
  <si>
    <t>300218</t>
  </si>
  <si>
    <t>Sprite 1l</t>
  </si>
  <si>
    <t>300229</t>
  </si>
  <si>
    <t>Toma  natura  plus broskyňa jazmín 0,5l</t>
  </si>
  <si>
    <t>300225</t>
  </si>
  <si>
    <t>Toma  svieža pomaranč 0,5l</t>
  </si>
  <si>
    <t>300223</t>
  </si>
  <si>
    <t>Toma džus 0,25l</t>
  </si>
  <si>
    <t>301257</t>
  </si>
  <si>
    <t>TOMA jemne sýtená 1,5l</t>
  </si>
  <si>
    <t>300222</t>
  </si>
  <si>
    <t>Toma natura + granátové jablko 0,5l</t>
  </si>
  <si>
    <t>301259</t>
  </si>
  <si>
    <t>TOMA natura plus grep - pomelo 0,5l</t>
  </si>
  <si>
    <t>300230</t>
  </si>
  <si>
    <t>Toma svieža citrón  0,5L</t>
  </si>
  <si>
    <t>300224</t>
  </si>
  <si>
    <t>Toma svieža citrón  1,5L</t>
  </si>
  <si>
    <t>300228</t>
  </si>
  <si>
    <t>Toma svieža pomaranč  1,5l</t>
  </si>
  <si>
    <t>301261</t>
  </si>
  <si>
    <t>TOMA voda neperlivá 1,5l</t>
  </si>
  <si>
    <t>300231</t>
  </si>
  <si>
    <t>Vinea biela  plastová 1,5l</t>
  </si>
  <si>
    <t>301289</t>
  </si>
  <si>
    <t>VINEA biela plastová  0,5l</t>
  </si>
  <si>
    <t>301290</t>
  </si>
  <si>
    <t>VINEA červená plastová  0,5l</t>
  </si>
  <si>
    <t>VINEA červená plastová  1,5l</t>
  </si>
  <si>
    <t>220509</t>
  </si>
  <si>
    <t>L</t>
  </si>
  <si>
    <t>Víno biele 1l</t>
  </si>
  <si>
    <t>301187</t>
  </si>
  <si>
    <t>Víno Cabernet sauvignon červené 0,75l</t>
  </si>
  <si>
    <t>Víno Doľany Rizling vl. akostné  0,75l</t>
  </si>
  <si>
    <t>300410</t>
  </si>
  <si>
    <t>Víno Frankovka modrá akostná 1l</t>
  </si>
  <si>
    <t>301188</t>
  </si>
  <si>
    <t>Víno Chardonnay biele 0,75l</t>
  </si>
  <si>
    <t>301189</t>
  </si>
  <si>
    <t>Víno Mikulov tramín červený akost. 0,75l</t>
  </si>
  <si>
    <t>Víno Muler Thurgau 1l</t>
  </si>
  <si>
    <t>220247</t>
  </si>
  <si>
    <t>Víno Rizling vlašský  1 l</t>
  </si>
  <si>
    <t>301191</t>
  </si>
  <si>
    <t>Víno Rulandské biele akostné 0,75l</t>
  </si>
  <si>
    <t>301190</t>
  </si>
  <si>
    <t>Víno Rulandské biele akostné 1l</t>
  </si>
  <si>
    <t>Víno Svätovavrinecké červené ak. 0,75l</t>
  </si>
  <si>
    <t>301193</t>
  </si>
  <si>
    <t>Víno Tramín červený akostné 0,75l</t>
  </si>
  <si>
    <t>301196</t>
  </si>
  <si>
    <t>Vodka FINLANDIA 40% 0,5l</t>
  </si>
  <si>
    <t>301197</t>
  </si>
  <si>
    <t>Whisky Ballantines 40% 0,5l</t>
  </si>
  <si>
    <t>300234</t>
  </si>
  <si>
    <t>Zlatá Studňa hrozno 1,5l</t>
  </si>
  <si>
    <t>Zlatá studňa jemne perlivá 1,5l</t>
  </si>
  <si>
    <t>300235</t>
  </si>
  <si>
    <t>Zlatá Studňa ochutená 1,5l</t>
  </si>
  <si>
    <t>Zlatá Studňa perlivá 0,5l</t>
  </si>
  <si>
    <t>300233</t>
  </si>
  <si>
    <t>Zlatá Studňa perlivá 1,5l</t>
  </si>
  <si>
    <t>221172</t>
  </si>
  <si>
    <t>Pivo Zlatý bažant nealko</t>
  </si>
  <si>
    <t>20004</t>
  </si>
  <si>
    <t>Bageta 100g</t>
  </si>
  <si>
    <t>300611</t>
  </si>
  <si>
    <t>Bageta racio150g</t>
  </si>
  <si>
    <t>Cesto lístkové chladené 400g</t>
  </si>
  <si>
    <t>300516</t>
  </si>
  <si>
    <t>Croissant čokoládový 70g</t>
  </si>
  <si>
    <t>Croissant kukuričný  70g</t>
  </si>
  <si>
    <t>300631</t>
  </si>
  <si>
    <t>Chlieb BEVIT  450g</t>
  </si>
  <si>
    <t>220286</t>
  </si>
  <si>
    <t>Chlieb čert  500g</t>
  </si>
  <si>
    <t>220290</t>
  </si>
  <si>
    <t>Chlieb konzumný   1000g</t>
  </si>
  <si>
    <t>220335</t>
  </si>
  <si>
    <t>Kaiserka  50g</t>
  </si>
  <si>
    <t>220336</t>
  </si>
  <si>
    <t>kaizerka celozrnná  50g</t>
  </si>
  <si>
    <t>220048</t>
  </si>
  <si>
    <t>Knedľa parená 600g</t>
  </si>
  <si>
    <t>220070</t>
  </si>
  <si>
    <t>220373</t>
  </si>
  <si>
    <t>Pagáč oškvarkový  50g</t>
  </si>
  <si>
    <t>220506</t>
  </si>
  <si>
    <t>Parené buchty</t>
  </si>
  <si>
    <t>300756</t>
  </si>
  <si>
    <t>Pletenec syrový (kysnuté cesto) 70g</t>
  </si>
  <si>
    <t>220379</t>
  </si>
  <si>
    <t>Pletenka  120g</t>
  </si>
  <si>
    <t>300763</t>
  </si>
  <si>
    <t>Rožok grahamový  60g</t>
  </si>
  <si>
    <t>220387</t>
  </si>
  <si>
    <t>Rožok sézamový  60g</t>
  </si>
  <si>
    <t>300507</t>
  </si>
  <si>
    <t>Standart rožok 40g</t>
  </si>
  <si>
    <t>220399</t>
  </si>
  <si>
    <t>Strúhanka  500g</t>
  </si>
  <si>
    <t>220174</t>
  </si>
  <si>
    <t>Strúhanka 1kg</t>
  </si>
  <si>
    <t>300801</t>
  </si>
  <si>
    <t>Štvorec kukuričný  70g</t>
  </si>
  <si>
    <t>220462</t>
  </si>
  <si>
    <t>Tmavý rožok</t>
  </si>
  <si>
    <t>220167</t>
  </si>
  <si>
    <t>Veka na chlebíčky 400g</t>
  </si>
  <si>
    <t>220507</t>
  </si>
  <si>
    <t>Zemiaková lokša</t>
  </si>
  <si>
    <t>300835</t>
  </si>
  <si>
    <t>Žemľa  100g</t>
  </si>
  <si>
    <t>20005</t>
  </si>
  <si>
    <t>220442</t>
  </si>
  <si>
    <t>Bratislavské párky</t>
  </si>
  <si>
    <t>220458</t>
  </si>
  <si>
    <t>Bravčová klobása domáca</t>
  </si>
  <si>
    <t>220441</t>
  </si>
  <si>
    <t>Bravčová krkovička bez kosti</t>
  </si>
  <si>
    <t>221127</t>
  </si>
  <si>
    <t>Bravčové karé bez kosti - výsekové</t>
  </si>
  <si>
    <t>220153</t>
  </si>
  <si>
    <t>Bravčové karé s kosťou</t>
  </si>
  <si>
    <t>221130</t>
  </si>
  <si>
    <t>Bravčové koleno zadné</t>
  </si>
  <si>
    <t>220456</t>
  </si>
  <si>
    <t>Bravčové kosti</t>
  </si>
  <si>
    <t>220467</t>
  </si>
  <si>
    <t>Bravčové plece bez kosti a kože</t>
  </si>
  <si>
    <t>221099</t>
  </si>
  <si>
    <t>Bravčové údené rebrá</t>
  </si>
  <si>
    <t>220484</t>
  </si>
  <si>
    <t>Debrecínska šunka</t>
  </si>
  <si>
    <t>301501</t>
  </si>
  <si>
    <t>Dusená šunka výberová</t>
  </si>
  <si>
    <t>221126</t>
  </si>
  <si>
    <t>Hovädzí krk</t>
  </si>
  <si>
    <t>220468</t>
  </si>
  <si>
    <t>Hovädzí močing</t>
  </si>
  <si>
    <t>221123</t>
  </si>
  <si>
    <t>Hovädzia roštenka - mladý býk</t>
  </si>
  <si>
    <t>221125</t>
  </si>
  <si>
    <t>Hovädzie predné bez kosti</t>
  </si>
  <si>
    <t>220466</t>
  </si>
  <si>
    <t>Hovädzie zadné vrchný šál bez kostí</t>
  </si>
  <si>
    <t>220459</t>
  </si>
  <si>
    <t>Inovecká saláma</t>
  </si>
  <si>
    <t>220469</t>
  </si>
  <si>
    <t>Jemná saláma</t>
  </si>
  <si>
    <t>220204</t>
  </si>
  <si>
    <t>Kačacie stehno mrazené</t>
  </si>
  <si>
    <t>220158</t>
  </si>
  <si>
    <t>Kuracia pečeň mrazená</t>
  </si>
  <si>
    <t>221135</t>
  </si>
  <si>
    <t>Kuracie chrbty mrazené</t>
  </si>
  <si>
    <t>221132</t>
  </si>
  <si>
    <t>Kuracie krídla chladené</t>
  </si>
  <si>
    <t>220157</t>
  </si>
  <si>
    <t>Kuracie krídla mrazená</t>
  </si>
  <si>
    <t>220154</t>
  </si>
  <si>
    <t>Kuracie rezne (prsia) mrazené</t>
  </si>
  <si>
    <t>221131</t>
  </si>
  <si>
    <t>Kuracie rezne (prsia)chladené</t>
  </si>
  <si>
    <t>220156</t>
  </si>
  <si>
    <t>Kuracie stehno celé mrazené</t>
  </si>
  <si>
    <t>221134</t>
  </si>
  <si>
    <t>Kurča mrazené bez drobkov</t>
  </si>
  <si>
    <t>220457</t>
  </si>
  <si>
    <t>Liptovská saláma</t>
  </si>
  <si>
    <t>220485</t>
  </si>
  <si>
    <t>Malokarpatská saláma</t>
  </si>
  <si>
    <t>221105</t>
  </si>
  <si>
    <t>Nitran saláma</t>
  </si>
  <si>
    <t>221106</t>
  </si>
  <si>
    <t>Princ saláma</t>
  </si>
  <si>
    <t>220178</t>
  </si>
  <si>
    <t>Slanina oravská</t>
  </si>
  <si>
    <t>221133</t>
  </si>
  <si>
    <t>Sliepka mrazená</t>
  </si>
  <si>
    <t>301507</t>
  </si>
  <si>
    <t>Spišské párky</t>
  </si>
  <si>
    <t>220483</t>
  </si>
  <si>
    <t>špekačky</t>
  </si>
  <si>
    <t>220486</t>
  </si>
  <si>
    <t>Štipák saláma</t>
  </si>
  <si>
    <t>220152</t>
  </si>
  <si>
    <t>Šunka dusená bravčová</t>
  </si>
  <si>
    <t>221112</t>
  </si>
  <si>
    <t>Šunková saláma</t>
  </si>
  <si>
    <t>221113</t>
  </si>
  <si>
    <t>Údená krkovička bez kosti</t>
  </si>
  <si>
    <t>221116</t>
  </si>
  <si>
    <t>Údená slanina s kožou</t>
  </si>
  <si>
    <t>220179</t>
  </si>
  <si>
    <t>Údené kosti</t>
  </si>
  <si>
    <t>221120</t>
  </si>
  <si>
    <t>Údené rebrá do polievky</t>
  </si>
  <si>
    <t>220159</t>
  </si>
  <si>
    <t>Vykostené kuracie stehná mrazené</t>
  </si>
  <si>
    <t>221129</t>
  </si>
  <si>
    <t>Bravčová panenka z karé</t>
  </si>
  <si>
    <t>20009</t>
  </si>
  <si>
    <t>300615</t>
  </si>
  <si>
    <t>Bryndzový koláčik  25g</t>
  </si>
  <si>
    <t>Celozrnná tyčinka 1kg</t>
  </si>
  <si>
    <t>300624</t>
  </si>
  <si>
    <t>Čoko croissant 110g</t>
  </si>
  <si>
    <t>300622</t>
  </si>
  <si>
    <t>Čoko-kokosový koláčik 30g</t>
  </si>
  <si>
    <t>301543</t>
  </si>
  <si>
    <t>Čokoládová šiška 70g</t>
  </si>
  <si>
    <t>300728</t>
  </si>
  <si>
    <t>Čokoládovo-vanilková tyčinka 120g</t>
  </si>
  <si>
    <t>300625</t>
  </si>
  <si>
    <t>Čokoládový muffin 80g</t>
  </si>
  <si>
    <t>300499</t>
  </si>
  <si>
    <t>Edeny mini orechito 1kg</t>
  </si>
  <si>
    <t>300498</t>
  </si>
  <si>
    <t>Edeny mini chokito 1kg</t>
  </si>
  <si>
    <t>300629</t>
  </si>
  <si>
    <t>Hawai pizza 175g</t>
  </si>
  <si>
    <t>300503</t>
  </si>
  <si>
    <t>Jablková mriežka 120g</t>
  </si>
  <si>
    <t>300649</t>
  </si>
  <si>
    <t>Jablkovo-vanilková pletenka 120g</t>
  </si>
  <si>
    <t>300688</t>
  </si>
  <si>
    <t>Kaiserka cereálna</t>
  </si>
  <si>
    <t>300690</t>
  </si>
  <si>
    <t>Kakaová gulička  35g</t>
  </si>
  <si>
    <t>300702</t>
  </si>
  <si>
    <t>Lekvárový koláčik 25g</t>
  </si>
  <si>
    <t>300864</t>
  </si>
  <si>
    <t>Lekvárový trojhran 120g</t>
  </si>
  <si>
    <t>300708</t>
  </si>
  <si>
    <t>Malin.-smotanová mriežka 120g</t>
  </si>
  <si>
    <t>301542</t>
  </si>
  <si>
    <t>Marhuľová šiška  70g</t>
  </si>
  <si>
    <t>300716</t>
  </si>
  <si>
    <t>Mexická pizza 175g</t>
  </si>
  <si>
    <t>221143</t>
  </si>
  <si>
    <t>Mini čokoládové šišky 37,5g</t>
  </si>
  <si>
    <t>300704</t>
  </si>
  <si>
    <t>Mriežka s lesným ovocím 120g</t>
  </si>
  <si>
    <t>300744</t>
  </si>
  <si>
    <t>Orechový rožok 110g</t>
  </si>
  <si>
    <t>301538</t>
  </si>
  <si>
    <t>Osie hniezdo  120g</t>
  </si>
  <si>
    <t>300536</t>
  </si>
  <si>
    <t>Oškvarkový pagáčik 1kg</t>
  </si>
  <si>
    <t>300761</t>
  </si>
  <si>
    <t>Racio pagáč 70g</t>
  </si>
  <si>
    <t>300538</t>
  </si>
  <si>
    <t>Pizza so slaninou 175g</t>
  </si>
  <si>
    <t>300802</t>
  </si>
  <si>
    <t>Pizza so šunkou a hríbami 180g</t>
  </si>
  <si>
    <t>Pizza syrová 175g</t>
  </si>
  <si>
    <t>300755</t>
  </si>
  <si>
    <t>Pizzový snack</t>
  </si>
  <si>
    <t>301539</t>
  </si>
  <si>
    <t>Pizzový vrkoč  120g</t>
  </si>
  <si>
    <t>300766</t>
  </si>
  <si>
    <t>Salámová pizza 175g</t>
  </si>
  <si>
    <t>300778</t>
  </si>
  <si>
    <t>Smotanovo slaninová pizza (osúch) 220g</t>
  </si>
  <si>
    <t>300791</t>
  </si>
  <si>
    <t>301535</t>
  </si>
  <si>
    <t>Sýrové tyčinky so sézamom 30g</t>
  </si>
  <si>
    <t>300793</t>
  </si>
  <si>
    <t>Syrový croissant 110g</t>
  </si>
  <si>
    <t>300794</t>
  </si>
  <si>
    <t>Syrový pagáč 100g</t>
  </si>
  <si>
    <t>220472</t>
  </si>
  <si>
    <t>Syrový pagáčik 20g</t>
  </si>
  <si>
    <t>300796</t>
  </si>
  <si>
    <t>Syrový snack</t>
  </si>
  <si>
    <t>300540</t>
  </si>
  <si>
    <t>Šiška malinovo-ribezľová 37,5g</t>
  </si>
  <si>
    <t>Škoricový slimáčik 30g</t>
  </si>
  <si>
    <t>300745</t>
  </si>
  <si>
    <t>Škvarkový pagáč 100g</t>
  </si>
  <si>
    <t>300648</t>
  </si>
  <si>
    <t>Štrudľa s jablkami a makom 100g</t>
  </si>
  <si>
    <t>300647</t>
  </si>
  <si>
    <t>Štrudľa s jablkami a orechom 100g</t>
  </si>
  <si>
    <t>300816</t>
  </si>
  <si>
    <t>Štrúdľa tvarohová  100g</t>
  </si>
  <si>
    <t>301540</t>
  </si>
  <si>
    <t>Šunkovo syrová tyčinka 70g</t>
  </si>
  <si>
    <t>300501</t>
  </si>
  <si>
    <t>300817</t>
  </si>
  <si>
    <t>Tvarohový koláčik 25g</t>
  </si>
  <si>
    <t>300792</t>
  </si>
  <si>
    <t>Tyčinka plnená syrovým krémom 95g</t>
  </si>
  <si>
    <t>300472</t>
  </si>
  <si>
    <t>Viaczrnná tyčinka 20g</t>
  </si>
  <si>
    <t>300830</t>
  </si>
  <si>
    <t>Višňová mriežka 120g</t>
  </si>
  <si>
    <t>300697</t>
  </si>
  <si>
    <t>višňovo-kokosovo guľka 30g</t>
  </si>
  <si>
    <t>Višňovo-maková štrúdľa 100g</t>
  </si>
  <si>
    <t>300865</t>
  </si>
  <si>
    <t>20013</t>
  </si>
  <si>
    <t>300295</t>
  </si>
  <si>
    <t>301360</t>
  </si>
  <si>
    <t>301383</t>
  </si>
  <si>
    <t>300331</t>
  </si>
  <si>
    <t>300334</t>
  </si>
  <si>
    <t>301410</t>
  </si>
  <si>
    <t>301441</t>
  </si>
  <si>
    <t>301445</t>
  </si>
  <si>
    <t>301479</t>
  </si>
  <si>
    <t>301480</t>
  </si>
  <si>
    <t>20015</t>
  </si>
  <si>
    <t>220465</t>
  </si>
  <si>
    <t>Jaternice</t>
  </si>
  <si>
    <t>300358</t>
  </si>
  <si>
    <t>Parené buchty čučoriedka 400g</t>
  </si>
  <si>
    <t>Jednotková 
cena bez DPH</t>
  </si>
  <si>
    <t>SPOLU</t>
  </si>
  <si>
    <t>Objed.
množstvo</t>
  </si>
  <si>
    <t>Cena spolu</t>
  </si>
  <si>
    <t>Chlieb rascový krájaný 1000g</t>
  </si>
  <si>
    <t>Hubert Club sladký 0,75l</t>
  </si>
  <si>
    <t>Hubert Club suchý 0,75l</t>
  </si>
  <si>
    <t>Slivkové knedlíky 10kg</t>
  </si>
  <si>
    <t>Tvarohové knedlíky 10 kg</t>
  </si>
  <si>
    <t>Tvarohovo-smotanové knedlíky 10kg</t>
  </si>
  <si>
    <t>Pirohy so slivkami 7kg</t>
  </si>
  <si>
    <t>Tvarohové pirohy 7kg</t>
  </si>
  <si>
    <t>Lekvárové pirohy 7kg</t>
  </si>
  <si>
    <t>Pirohy so slivkovým lekvárom 7kg</t>
  </si>
  <si>
    <t>Šúľance 0,5 kg</t>
  </si>
  <si>
    <t>Zemiakové krokety 10kg</t>
  </si>
  <si>
    <t>Halušky 7 kg</t>
  </si>
  <si>
    <t>pivo bažant tmavé 10%</t>
  </si>
  <si>
    <t>ks</t>
  </si>
  <si>
    <t>medová kocka</t>
  </si>
  <si>
    <t xml:space="preserve">florida rez </t>
  </si>
  <si>
    <t xml:space="preserve">tvarohový míša </t>
  </si>
  <si>
    <t xml:space="preserve">slovan </t>
  </si>
  <si>
    <t>kuba</t>
  </si>
  <si>
    <t xml:space="preserve">coca cola- monster 0,5 L </t>
  </si>
  <si>
    <t xml:space="preserve">knedľa rožková parená 600 g </t>
  </si>
  <si>
    <t xml:space="preserve">croisant s náplňou nutelovou  75g </t>
  </si>
  <si>
    <t xml:space="preserve">koláč moravský nebalený 50 g </t>
  </si>
  <si>
    <t xml:space="preserve">koláč jogurt -čučoried. 70 g </t>
  </si>
  <si>
    <t xml:space="preserve">lupáčik 50 g </t>
  </si>
  <si>
    <t xml:space="preserve">lupáčik kakaový  50 g </t>
  </si>
  <si>
    <t xml:space="preserve">šiška džemová 50 g </t>
  </si>
  <si>
    <t xml:space="preserve">šiška likérová s orieškami 60 g </t>
  </si>
  <si>
    <t xml:space="preserve">šiška nutelová 55g </t>
  </si>
  <si>
    <t>trubičky snehové 150g</t>
  </si>
  <si>
    <t>Cukríky Jojo mixle pixle90g</t>
  </si>
  <si>
    <t xml:space="preserve">Čokoláda Figaro melonova 100g </t>
  </si>
  <si>
    <t xml:space="preserve">Čokoláda Milka daim 45 g </t>
  </si>
  <si>
    <t>Čokoláda Milka leo tyc. 45 g</t>
  </si>
  <si>
    <t>Čokoládová tyčinka Margot jablko skorica90g</t>
  </si>
  <si>
    <t xml:space="preserve">Milka crispello cokolada  30 g </t>
  </si>
  <si>
    <t xml:space="preserve">Milka crispello vanilka  30 g </t>
  </si>
  <si>
    <t xml:space="preserve">Orbit profesionál strong mint 14 g </t>
  </si>
  <si>
    <t>Orbit profesionál fresch mint 14g</t>
  </si>
  <si>
    <t xml:space="preserve">Tatiana tyčinka jogurtova  31,5g </t>
  </si>
  <si>
    <t xml:space="preserve">morčacia polievková zmes </t>
  </si>
  <si>
    <t xml:space="preserve">morčacie mäso prsia </t>
  </si>
  <si>
    <t xml:space="preserve">morčací stehenný platok </t>
  </si>
  <si>
    <t xml:space="preserve"> </t>
  </si>
  <si>
    <t>Jahodovo-čokoládový pletenec</t>
  </si>
  <si>
    <t>Anticol citron-med 50g</t>
  </si>
  <si>
    <t>Anticol ríbezla 50g</t>
  </si>
  <si>
    <t>Anticol zazvor. 50g</t>
  </si>
  <si>
    <t>Anticol extra strong 50g</t>
  </si>
  <si>
    <t>Suš. Bebe dobré ráno jogurt.-jahoda 50,6g</t>
  </si>
  <si>
    <t>Cukríky Golia activ blu  41g</t>
  </si>
  <si>
    <t>Cukríky Golia herbal 41g</t>
  </si>
  <si>
    <t>Cukríky Golia citrón  41g</t>
  </si>
  <si>
    <t>Cukríky Tic tac  mentol 16g</t>
  </si>
  <si>
    <t>Dezert  Merci 250g</t>
  </si>
  <si>
    <t>Dezert Tatiana čok.krém 172g</t>
  </si>
  <si>
    <t>slané peč. Chipita-bake rolls hrib 70g</t>
  </si>
  <si>
    <t>Lentilky mega 60g</t>
  </si>
  <si>
    <t>Milka LEO 33,5g</t>
  </si>
  <si>
    <t>Keks Mäta 50g</t>
  </si>
  <si>
    <t>Wrigleys Skittles Fruits, sour, bery 38g</t>
  </si>
  <si>
    <t>Sušienky lisované-IDC mliečne 100g</t>
  </si>
  <si>
    <t>Sušienky lisované-IDC kakao 100g</t>
  </si>
  <si>
    <t>Tender  mliečny 37g</t>
  </si>
  <si>
    <t>Tyčinka čokoládova Twix 50g</t>
  </si>
  <si>
    <t>Tyčinka Snickers 50g</t>
  </si>
  <si>
    <t>Tyčinka Snickers BIG ONE 75g</t>
  </si>
  <si>
    <t>banketové zákusky MIX</t>
  </si>
  <si>
    <t>Keks Miňonky smotana 50g</t>
  </si>
  <si>
    <t>Perník Bombi slivka 45 g</t>
  </si>
  <si>
    <t>Sušienky Hobits 250g</t>
  </si>
  <si>
    <t>Tender orech 37g</t>
  </si>
  <si>
    <t>Tyčinka čokoládová Deli čok. 45 g</t>
  </si>
  <si>
    <t>Tyčinka čokoládová Deli hrozno 45 g</t>
  </si>
  <si>
    <t>Tyčinka čokoládová Deli pistáciová 35 g</t>
  </si>
  <si>
    <t>Tyčinka čokoládová Mars 47g</t>
  </si>
  <si>
    <t>Tyčinka Lion 42g</t>
  </si>
  <si>
    <t>Tyčinka Lion King size 63g</t>
  </si>
  <si>
    <t>Winterfresch polar ice 14g</t>
  </si>
  <si>
    <t>Winterfresh fresh ice 14g</t>
  </si>
  <si>
    <t>Winterfresh dražé 14g</t>
  </si>
  <si>
    <t>Cukríky Halls-strong 33,5g</t>
  </si>
  <si>
    <t>Cukríky Hašlerky  extra silné 90g</t>
  </si>
  <si>
    <t>Čokoláda Figaro čokoláda limetka 100g</t>
  </si>
  <si>
    <t>Čokoláda Milka jogurt 100g</t>
  </si>
  <si>
    <t>Čokoláda Milka karamel 100g</t>
  </si>
  <si>
    <t>Čokoláda Milka mliečna 100g</t>
  </si>
  <si>
    <t>Čokoláda Milka malina,višňa 100g</t>
  </si>
  <si>
    <t>Milka Choco Grains 168g</t>
  </si>
  <si>
    <t>Milka choco jaffa toffe 128 g</t>
  </si>
  <si>
    <t>Čokoláda Milka karamel 45g</t>
  </si>
  <si>
    <t>Čokoláda Milka biela 100g</t>
  </si>
  <si>
    <t>Čokoláda Milka toffee 300g</t>
  </si>
  <si>
    <t>Čokoláda Milka cely orech 300g</t>
  </si>
  <si>
    <t>Čokoláda Milka nugat 300g</t>
  </si>
  <si>
    <t>Fidorka mliečna s orieškami 30g</t>
  </si>
  <si>
    <t>Fidorka horká s orieškami 30g</t>
  </si>
  <si>
    <t>Keks Lina mliečna 60 g</t>
  </si>
  <si>
    <t>Keks Lina kakaova 60 g</t>
  </si>
  <si>
    <t>Keks Miňonky orieškové 50g</t>
  </si>
  <si>
    <t>Kit kat chunky 40g</t>
  </si>
  <si>
    <t>Kit kat white 40g</t>
  </si>
  <si>
    <t>Kinder bueno mliečna čokoláda 43 g</t>
  </si>
  <si>
    <t>Kinder bueno biela čokoláda 43 g</t>
  </si>
  <si>
    <t>Mentos fruit 38g</t>
  </si>
  <si>
    <t>Mentos jablko 38g</t>
  </si>
  <si>
    <t>Orbit dražé melón 14g</t>
  </si>
  <si>
    <t>Orbit dražé- blueberry 14g</t>
  </si>
  <si>
    <t>Perník Bombi jahoda 45g</t>
  </si>
  <si>
    <t>Piškoty dezert višňa 147g</t>
  </si>
  <si>
    <t>Piškoty dezert lesne ovocie 147g</t>
  </si>
  <si>
    <t>Piškoty dezert malina 147g</t>
  </si>
  <si>
    <t>Piškoty dezert marhuľa 147g</t>
  </si>
  <si>
    <t>Slané pečivo TUC originál  100g</t>
  </si>
  <si>
    <t>Slané pečivo TUC syr 100g</t>
  </si>
  <si>
    <t>Slané pečivo TUC mini original 100g</t>
  </si>
  <si>
    <t>Sušienky venčeky kakao 100g</t>
  </si>
  <si>
    <t>Sušienky venčeky vaječné 100g</t>
  </si>
  <si>
    <t>Tyčinka čokoládová Deli malinova 35g</t>
  </si>
  <si>
    <t>Zlaté oplatky citrón 150g</t>
  </si>
  <si>
    <t>Zlaté oplátky čokoláda 150g</t>
  </si>
  <si>
    <t>Zlaté oplátky nugát 150g</t>
  </si>
  <si>
    <t>Cukríky Nimm2 sáčik 90g</t>
  </si>
  <si>
    <t>Cukríky Verbena baza 60 g</t>
  </si>
  <si>
    <t>Čokoláda Orion Barila 100g</t>
  </si>
  <si>
    <t>Sušienky Club IDC 140g</t>
  </si>
  <si>
    <t>Tyčinka aloe želé Yami</t>
  </si>
  <si>
    <t>Cukríky Halls-citron-med 33,5</t>
  </si>
  <si>
    <t>Cukríky Halls-mentol-eucaltypt 33,5</t>
  </si>
  <si>
    <t>Cukríky Tic tac oranž 16g</t>
  </si>
  <si>
    <t>Čokoláda Figaro čokoláda višne  100g</t>
  </si>
  <si>
    <t>Čokoláda Mačacie jazýčky Orion 50g</t>
  </si>
  <si>
    <t>Čokoláda Milka oriešková 100g</t>
  </si>
  <si>
    <t>Dezert Morské plody 125g</t>
  </si>
  <si>
    <t>Fidorka biela 30g</t>
  </si>
  <si>
    <t>Keks Kolonáda 140g</t>
  </si>
  <si>
    <t>Keks Miňonky visna 50g</t>
  </si>
  <si>
    <t>Keks Miňonky kakao 50g</t>
  </si>
  <si>
    <t>Kit kat oriešok 40g</t>
  </si>
  <si>
    <t>Sušienky Zlaté derby 220g</t>
  </si>
  <si>
    <t>Sušienky Zlaté esíčka 220g</t>
  </si>
  <si>
    <t>Tyčinka Bounty horká 57g</t>
  </si>
  <si>
    <t>Orbit dražé spearmint 14g</t>
  </si>
  <si>
    <t>Orbit dražé pepermint 14g</t>
  </si>
  <si>
    <t>Milka Choco jaffa malina 147g</t>
  </si>
  <si>
    <t>Milka choco jaffa orange 147g</t>
  </si>
  <si>
    <t>Lucka citrón s bazou 1,5l</t>
  </si>
  <si>
    <t>Lucka maliny so šípkou 1,5l</t>
  </si>
  <si>
    <t>Lucka pomaranč s grepom 1,5l</t>
  </si>
  <si>
    <t>Lucka citrón s bazou 0,5l</t>
  </si>
  <si>
    <t>Lucka maliny so šípkou 0,5l</t>
  </si>
  <si>
    <t>Lucka pomaranč s grepom 0,5l</t>
  </si>
  <si>
    <t>Banketka 25g</t>
  </si>
  <si>
    <t>KON - RAD spol. s.r.o.</t>
  </si>
  <si>
    <t>skladzp@kon-rad.sk</t>
  </si>
  <si>
    <t>Mabonex Slovakia spol. s r.o.</t>
  </si>
  <si>
    <t>mabonex@mabonex.sk</t>
  </si>
  <si>
    <t>PEPSI-COLA SR, s.r.o.</t>
  </si>
  <si>
    <t>objednavky@pepsico.com</t>
  </si>
  <si>
    <t>Ing. Zoltán Pócs - ZOPO</t>
  </si>
  <si>
    <t>zopo@mail.t-com.sk</t>
  </si>
  <si>
    <t>Szmek-R, s.r.o.</t>
  </si>
  <si>
    <t>cukrarenszmek@gmail.com</t>
  </si>
  <si>
    <t>Záhorácke pekárne a cukrárne a.s. Malacky</t>
  </si>
  <si>
    <t>034 / 772 2850</t>
  </si>
  <si>
    <t>ERI, s.r.o.</t>
  </si>
  <si>
    <t>info@eri-sro.sk</t>
  </si>
  <si>
    <t>Otto Fejes a syn</t>
  </si>
  <si>
    <t>fejesotto@zoznam.sk</t>
  </si>
  <si>
    <t>INMEDIA, spol. s r.o.</t>
  </si>
  <si>
    <t>kosice@inmediazv.sk</t>
  </si>
  <si>
    <t>Bidvest Slovakia s.r.o.</t>
  </si>
  <si>
    <t>peter.krajcik@bidvest.sk</t>
  </si>
  <si>
    <t>zpc-malacky@stonline.sk</t>
  </si>
  <si>
    <t>Andrej.Rybarsky@cchellenic.com</t>
  </si>
  <si>
    <t xml:space="preserve">Coca-Cola HBC Slovenská republika, s. r. o. </t>
  </si>
  <si>
    <t>20016</t>
  </si>
  <si>
    <t>Restart Revitalizer</t>
  </si>
  <si>
    <t>Restart Pure Energy</t>
  </si>
  <si>
    <t>300773</t>
  </si>
  <si>
    <t>300775</t>
  </si>
  <si>
    <t>300786</t>
  </si>
  <si>
    <t>300787</t>
  </si>
  <si>
    <t>300790</t>
  </si>
  <si>
    <t>300807</t>
  </si>
  <si>
    <t>300232</t>
  </si>
  <si>
    <t>301287</t>
  </si>
  <si>
    <t>301291</t>
  </si>
  <si>
    <t>301280</t>
  </si>
  <si>
    <t>301281</t>
  </si>
  <si>
    <t>300809</t>
  </si>
  <si>
    <t>300811</t>
  </si>
  <si>
    <t>301236</t>
  </si>
  <si>
    <t>300706</t>
  </si>
  <si>
    <t>300772</t>
  </si>
  <si>
    <t>301173</t>
  </si>
  <si>
    <t>301174</t>
  </si>
  <si>
    <t>301185</t>
  </si>
  <si>
    <t>301748</t>
  </si>
  <si>
    <t>301192</t>
  </si>
  <si>
    <t>300014</t>
  </si>
  <si>
    <t>300016</t>
  </si>
  <si>
    <t>300520</t>
  </si>
  <si>
    <t>300023</t>
  </si>
  <si>
    <t>300025</t>
  </si>
  <si>
    <t>300043</t>
  </si>
  <si>
    <t>300044</t>
  </si>
  <si>
    <t>300045</t>
  </si>
  <si>
    <t>300048</t>
  </si>
  <si>
    <t>300050</t>
  </si>
  <si>
    <t>301008</t>
  </si>
  <si>
    <t>300066</t>
  </si>
  <si>
    <t>300863</t>
  </si>
  <si>
    <t>300600</t>
  </si>
  <si>
    <t>301085</t>
  </si>
  <si>
    <t>301668</t>
  </si>
  <si>
    <t>300532</t>
  </si>
  <si>
    <t>300374</t>
  </si>
  <si>
    <t>301097</t>
  </si>
  <si>
    <t>300131</t>
  </si>
  <si>
    <t>301687</t>
  </si>
  <si>
    <t>301688</t>
  </si>
  <si>
    <t>301691</t>
  </si>
  <si>
    <t>301690</t>
  </si>
  <si>
    <t>301007</t>
  </si>
  <si>
    <t>301692</t>
  </si>
  <si>
    <t>301694</t>
  </si>
  <si>
    <t>301693</t>
  </si>
  <si>
    <t>301695</t>
  </si>
  <si>
    <t>301697</t>
  </si>
  <si>
    <t>301696</t>
  </si>
  <si>
    <t>301698</t>
  </si>
  <si>
    <t>301709</t>
  </si>
  <si>
    <t>301700</t>
  </si>
  <si>
    <t>301699</t>
  </si>
  <si>
    <t>301711</t>
  </si>
  <si>
    <t>301710</t>
  </si>
  <si>
    <t>301702</t>
  </si>
  <si>
    <t>301703</t>
  </si>
  <si>
    <t>301704</t>
  </si>
  <si>
    <t>301701</t>
  </si>
  <si>
    <t>301706</t>
  </si>
  <si>
    <t>301705</t>
  </si>
  <si>
    <t>301707</t>
  </si>
  <si>
    <t>301708</t>
  </si>
  <si>
    <t>301075</t>
  </si>
  <si>
    <t>301076</t>
  </si>
  <si>
    <t>301712</t>
  </si>
  <si>
    <t>300299</t>
  </si>
  <si>
    <t>300576</t>
  </si>
  <si>
    <t>RAFFAELLO 4 X 16 40g</t>
  </si>
  <si>
    <t>BE-BE suš.4 cer. s ml. 50g</t>
  </si>
  <si>
    <t>BE-BE suš.kakaové 50g</t>
  </si>
  <si>
    <t>BE-BE suš.MINI kakao 50g</t>
  </si>
  <si>
    <t>GRISSINI MINI graham 100g</t>
  </si>
  <si>
    <t>GRISSINI MINI sezam 100g</t>
  </si>
  <si>
    <t>GRISSINI MINI soľ 100g</t>
  </si>
  <si>
    <t>MILKA TENDER TIRAMISU 37g</t>
  </si>
  <si>
    <t>MILKA TENDER VIŠŇA 37g</t>
  </si>
  <si>
    <t>Musli CORNY tyč.banán 25g</t>
  </si>
  <si>
    <t>Musli CORNY tyč.čokoláda 25g</t>
  </si>
  <si>
    <t>Musli CORNY tyč.jogurt 25g</t>
  </si>
  <si>
    <t>PISTÁCIE ALFA SORTI 75g</t>
  </si>
  <si>
    <t>301730</t>
  </si>
  <si>
    <t>301731</t>
  </si>
  <si>
    <t>301732</t>
  </si>
  <si>
    <t>301733</t>
  </si>
  <si>
    <t>301734</t>
  </si>
  <si>
    <t>301736</t>
  </si>
  <si>
    <t>301737</t>
  </si>
  <si>
    <t>301738</t>
  </si>
  <si>
    <t>301739</t>
  </si>
  <si>
    <t>301740</t>
  </si>
  <si>
    <t>301741</t>
  </si>
  <si>
    <t>301742</t>
  </si>
  <si>
    <t>301743</t>
  </si>
  <si>
    <t>301744</t>
  </si>
  <si>
    <t>Kukuričné lupienky - Cornflakes 750g</t>
  </si>
  <si>
    <t>Fitnes celozrnné cerálie 425g</t>
  </si>
  <si>
    <t>párky hydinové</t>
  </si>
  <si>
    <t>300776</t>
  </si>
  <si>
    <t>300777</t>
  </si>
  <si>
    <t>300838</t>
  </si>
  <si>
    <t>301714</t>
  </si>
  <si>
    <t>221214</t>
  </si>
  <si>
    <t>300893</t>
  </si>
  <si>
    <t>300899</t>
  </si>
  <si>
    <t>Dobošky</t>
  </si>
  <si>
    <t>300890</t>
  </si>
  <si>
    <t>300610</t>
  </si>
  <si>
    <t>300612</t>
  </si>
  <si>
    <t>300619</t>
  </si>
  <si>
    <t>300621</t>
  </si>
  <si>
    <t>221230</t>
  </si>
  <si>
    <t>RESTART DRINK, s.r.o.</t>
  </si>
  <si>
    <t>zuzana.rusnakova@restartdrink.com</t>
  </si>
  <si>
    <t>Cappy  multivitamín  50 1l</t>
  </si>
  <si>
    <t>Cappy džús pomaranč 100% 1l</t>
  </si>
  <si>
    <t>Cappy jablko 100%  1 l</t>
  </si>
  <si>
    <t>Cappy pomaranč 60% 1 l</t>
  </si>
  <si>
    <t>Cappy grapefruit 55% 1 l</t>
  </si>
  <si>
    <t>Cappy hruška 33% 1 l</t>
  </si>
  <si>
    <t>Sprite 2l</t>
  </si>
  <si>
    <t>TOMA jemne sýtená 0,5l</t>
  </si>
  <si>
    <t>TOMA voda neperlivá 0,5l</t>
  </si>
  <si>
    <t>Pivo Zlatý bažant nealko 0,5 plech</t>
  </si>
  <si>
    <t>Čokoláda študentská pečať horká 180g</t>
  </si>
  <si>
    <t>Čokoláda študentská pečať mliečn 180g</t>
  </si>
  <si>
    <t>Suš. BEBE kakaové 130g</t>
  </si>
  <si>
    <t>Suš. BEBE jemné  130g</t>
  </si>
  <si>
    <t>Tyčinka Koko kokosová 35g</t>
  </si>
  <si>
    <t>Gaštanové pyré</t>
  </si>
  <si>
    <t>Gaštanový jazýček</t>
  </si>
  <si>
    <t>Slonie slzy</t>
  </si>
  <si>
    <t>Orechový košíček</t>
  </si>
  <si>
    <t>Marcipánové zemiačky 160 g/1ks</t>
  </si>
  <si>
    <t>Metrový koláč</t>
  </si>
  <si>
    <t>Knedľa varená 900g</t>
  </si>
  <si>
    <t>Parené buchty jahodové 150g/1ks</t>
  </si>
  <si>
    <t>Parené buchty nugátové 150g/1ks</t>
  </si>
  <si>
    <t>Parené buchty slivkové 150g/1ks</t>
  </si>
  <si>
    <t>Robert Szlovík</t>
  </si>
  <si>
    <t>DDD GROUP plus s.r.o.</t>
  </si>
  <si>
    <t>Domové role 68</t>
  </si>
  <si>
    <t>821 05  Bratislav a</t>
  </si>
  <si>
    <t>info@dobrelokse.sk</t>
  </si>
  <si>
    <t>Ivan Senneš</t>
  </si>
  <si>
    <t>Hviezdoslavov</t>
  </si>
  <si>
    <t>Okružná 273</t>
  </si>
  <si>
    <t>IČO: 46858415</t>
  </si>
  <si>
    <t>DIČ SK 202 362 6781</t>
  </si>
  <si>
    <t>20017</t>
  </si>
  <si>
    <t>Bufety + Konventná + Virt</t>
  </si>
  <si>
    <t>prosíme zmluvu pre:</t>
  </si>
  <si>
    <t xml:space="preserve">Bufety </t>
  </si>
  <si>
    <t xml:space="preserve">Bufety + Konventná </t>
  </si>
  <si>
    <t>Bufety + Konventná</t>
  </si>
  <si>
    <t>Virt</t>
  </si>
  <si>
    <t>tel.  0902 933 222, 908 173 702</t>
  </si>
  <si>
    <t>tel.: 0917 366 006</t>
  </si>
  <si>
    <t>220718</t>
  </si>
  <si>
    <t>220721</t>
  </si>
  <si>
    <t>220720</t>
  </si>
  <si>
    <t>220723</t>
  </si>
  <si>
    <t>220725</t>
  </si>
  <si>
    <t>220728</t>
  </si>
  <si>
    <t>220735</t>
  </si>
  <si>
    <t>220741</t>
  </si>
  <si>
    <t>220861</t>
  </si>
  <si>
    <t>220841</t>
  </si>
  <si>
    <t>220742</t>
  </si>
  <si>
    <t>220786</t>
  </si>
  <si>
    <t>220743</t>
  </si>
  <si>
    <t>221264</t>
  </si>
  <si>
    <t>220745</t>
  </si>
  <si>
    <t>220751</t>
  </si>
  <si>
    <t>221340</t>
  </si>
  <si>
    <t>221158</t>
  </si>
  <si>
    <t>221260</t>
  </si>
  <si>
    <t>221159</t>
  </si>
  <si>
    <t>221265</t>
  </si>
  <si>
    <t>220443</t>
  </si>
  <si>
    <t>220866</t>
  </si>
  <si>
    <t>220867</t>
  </si>
  <si>
    <t>220868</t>
  </si>
  <si>
    <t>220874</t>
  </si>
  <si>
    <t>220879</t>
  </si>
  <si>
    <t>220880</t>
  </si>
  <si>
    <t>220882</t>
  </si>
  <si>
    <t>220883</t>
  </si>
  <si>
    <t>220881</t>
  </si>
  <si>
    <t>220885</t>
  </si>
  <si>
    <t>220886</t>
  </si>
  <si>
    <t>220889</t>
  </si>
  <si>
    <t>220891</t>
  </si>
  <si>
    <t>220892</t>
  </si>
  <si>
    <t>220893</t>
  </si>
  <si>
    <t>220840</t>
  </si>
  <si>
    <t>220836</t>
  </si>
  <si>
    <t>221155</t>
  </si>
  <si>
    <t>221278</t>
  </si>
  <si>
    <t>221280</t>
  </si>
  <si>
    <t>221279</t>
  </si>
  <si>
    <t>220243</t>
  </si>
  <si>
    <t>220831</t>
  </si>
  <si>
    <t>220855</t>
  </si>
  <si>
    <t>220245</t>
  </si>
  <si>
    <t>220829</t>
  </si>
  <si>
    <t>220828</t>
  </si>
  <si>
    <t>220827</t>
  </si>
  <si>
    <t>220826</t>
  </si>
  <si>
    <t>221273</t>
  </si>
  <si>
    <t>221263</t>
  </si>
  <si>
    <t>221274</t>
  </si>
  <si>
    <t>221275</t>
  </si>
  <si>
    <t>220838</t>
  </si>
  <si>
    <t>221276</t>
  </si>
  <si>
    <t>220244</t>
  </si>
  <si>
    <t>220849</t>
  </si>
  <si>
    <t>220848</t>
  </si>
  <si>
    <t>220850</t>
  </si>
  <si>
    <t>221277</t>
  </si>
  <si>
    <t>300598</t>
  </si>
  <si>
    <t>220857</t>
  </si>
  <si>
    <t>220859</t>
  </si>
  <si>
    <t>220863</t>
  </si>
  <si>
    <t>220764</t>
  </si>
  <si>
    <t>220765</t>
  </si>
  <si>
    <t>220777</t>
  </si>
  <si>
    <t>220792</t>
  </si>
  <si>
    <t>220791</t>
  </si>
  <si>
    <t>220768</t>
  </si>
  <si>
    <t>220769</t>
  </si>
  <si>
    <t>220771</t>
  </si>
  <si>
    <t>220775</t>
  </si>
  <si>
    <t>220776</t>
  </si>
  <si>
    <t>220249</t>
  </si>
  <si>
    <t>220779</t>
  </si>
  <si>
    <t>220781</t>
  </si>
  <si>
    <t>220785</t>
  </si>
  <si>
    <t>220795</t>
  </si>
  <si>
    <t>220787</t>
  </si>
  <si>
    <t>220789</t>
  </si>
  <si>
    <t>220250</t>
  </si>
  <si>
    <t>220790</t>
  </si>
  <si>
    <t>220793</t>
  </si>
  <si>
    <t>220794</t>
  </si>
  <si>
    <t>220798</t>
  </si>
  <si>
    <t>220799</t>
  </si>
  <si>
    <t>Cukríky Ovocné čočky 90g</t>
  </si>
  <si>
    <t>221336</t>
  </si>
  <si>
    <t>BE-BE suš.les.ov. s jog. 50,6g</t>
  </si>
  <si>
    <t>220518</t>
  </si>
  <si>
    <t>220519</t>
  </si>
  <si>
    <t>Cukríky Golia X-strong 41g</t>
  </si>
  <si>
    <t>220520</t>
  </si>
  <si>
    <t>220533</t>
  </si>
  <si>
    <t>220534</t>
  </si>
  <si>
    <t>220536</t>
  </si>
  <si>
    <t>220543</t>
  </si>
  <si>
    <t>220547</t>
  </si>
  <si>
    <t>220548</t>
  </si>
  <si>
    <t>220551</t>
  </si>
  <si>
    <t>220553</t>
  </si>
  <si>
    <t>220554</t>
  </si>
  <si>
    <t>221341</t>
  </si>
  <si>
    <t>220557</t>
  </si>
  <si>
    <t>Čokoláda Milka mliečna 45g</t>
  </si>
  <si>
    <t xml:space="preserve">Čokoláda Milka toffee 45 g </t>
  </si>
  <si>
    <t>220569</t>
  </si>
  <si>
    <t>Čokoláda študentská pečať hruška 180g</t>
  </si>
  <si>
    <t>220581</t>
  </si>
  <si>
    <t>220582</t>
  </si>
  <si>
    <t>220583</t>
  </si>
  <si>
    <t>220584</t>
  </si>
  <si>
    <t>220589</t>
  </si>
  <si>
    <t>220594</t>
  </si>
  <si>
    <t>220596</t>
  </si>
  <si>
    <t>220597</t>
  </si>
  <si>
    <t>221338</t>
  </si>
  <si>
    <t>221344</t>
  </si>
  <si>
    <t>220605</t>
  </si>
  <si>
    <t>220602</t>
  </si>
  <si>
    <t>220603</t>
  </si>
  <si>
    <t>220604</t>
  </si>
  <si>
    <t>220609</t>
  </si>
  <si>
    <t>220071</t>
  </si>
  <si>
    <t>221267</t>
  </si>
  <si>
    <t>221282</t>
  </si>
  <si>
    <t>220614</t>
  </si>
  <si>
    <t>220618</t>
  </si>
  <si>
    <t>221343</t>
  </si>
  <si>
    <t>220624</t>
  </si>
  <si>
    <t>220627</t>
  </si>
  <si>
    <t>220633</t>
  </si>
  <si>
    <t>220640</t>
  </si>
  <si>
    <t>220645</t>
  </si>
  <si>
    <t>221283</t>
  </si>
  <si>
    <t>Slad. pečivo Croissant karam. 7-Days 60g</t>
  </si>
  <si>
    <t>220657</t>
  </si>
  <si>
    <t>220664</t>
  </si>
  <si>
    <t>220662</t>
  </si>
  <si>
    <t>220665</t>
  </si>
  <si>
    <t>220666</t>
  </si>
  <si>
    <t>221268</t>
  </si>
  <si>
    <t>221269</t>
  </si>
  <si>
    <t>221270</t>
  </si>
  <si>
    <t>220671</t>
  </si>
  <si>
    <t>220669</t>
  </si>
  <si>
    <t>220672</t>
  </si>
  <si>
    <t>221271</t>
  </si>
  <si>
    <t>220677</t>
  </si>
  <si>
    <t>220678</t>
  </si>
  <si>
    <t>220680</t>
  </si>
  <si>
    <t>221333</t>
  </si>
  <si>
    <t>221337</t>
  </si>
  <si>
    <t>220681</t>
  </si>
  <si>
    <t>221346</t>
  </si>
  <si>
    <t>220682</t>
  </si>
  <si>
    <t>220684</t>
  </si>
  <si>
    <t>220685</t>
  </si>
  <si>
    <t>220686</t>
  </si>
  <si>
    <t>221332</t>
  </si>
  <si>
    <t>221339</t>
  </si>
  <si>
    <t>220693</t>
  </si>
  <si>
    <t>220696</t>
  </si>
  <si>
    <t>220697</t>
  </si>
  <si>
    <t>220705</t>
  </si>
  <si>
    <t>220707</t>
  </si>
  <si>
    <t>220708</t>
  </si>
  <si>
    <t>220714</t>
  </si>
  <si>
    <t>Skup. mat.</t>
  </si>
  <si>
    <t>220499</t>
  </si>
  <si>
    <t>221289</t>
  </si>
  <si>
    <t>221147</t>
  </si>
  <si>
    <t>221150</t>
  </si>
  <si>
    <t>221206</t>
  </si>
  <si>
    <t>221207</t>
  </si>
  <si>
    <t>221262</t>
  </si>
  <si>
    <t>221290</t>
  </si>
  <si>
    <t>221291</t>
  </si>
  <si>
    <t>221148</t>
  </si>
  <si>
    <t>221292</t>
  </si>
  <si>
    <t>221149</t>
  </si>
  <si>
    <t>221212</t>
  </si>
  <si>
    <t>221208</t>
  </si>
  <si>
    <t>221151</t>
  </si>
  <si>
    <t>221209</t>
  </si>
  <si>
    <t>221293</t>
  </si>
  <si>
    <t>221210</t>
  </si>
  <si>
    <t>221213</t>
  </si>
  <si>
    <t>221266</t>
  </si>
  <si>
    <t>220500</t>
  </si>
  <si>
    <t>221211</t>
  </si>
  <si>
    <t>Arabský chlieb 350g</t>
  </si>
  <si>
    <t>221295</t>
  </si>
  <si>
    <t>220264</t>
  </si>
  <si>
    <t>220265</t>
  </si>
  <si>
    <t>220266</t>
  </si>
  <si>
    <t>220270</t>
  </si>
  <si>
    <t>221294</t>
  </si>
  <si>
    <t>220272</t>
  </si>
  <si>
    <t>220284</t>
  </si>
  <si>
    <t>300633</t>
  </si>
  <si>
    <t>300637</t>
  </si>
  <si>
    <t>300687</t>
  </si>
  <si>
    <t>300689</t>
  </si>
  <si>
    <t>300747</t>
  </si>
  <si>
    <t>220378</t>
  </si>
  <si>
    <t>300757</t>
  </si>
  <si>
    <t>220385</t>
  </si>
  <si>
    <t>300765</t>
  </si>
  <si>
    <t>220203</t>
  </si>
  <si>
    <t>300781</t>
  </si>
  <si>
    <t>220413</t>
  </si>
  <si>
    <t>300509</t>
  </si>
  <si>
    <t>220438</t>
  </si>
  <si>
    <t>221188</t>
  </si>
  <si>
    <t>221215</t>
  </si>
  <si>
    <t>221232</t>
  </si>
  <si>
    <t>221216</t>
  </si>
  <si>
    <t>301747</t>
  </si>
  <si>
    <t>221217</t>
  </si>
  <si>
    <t>221218</t>
  </si>
  <si>
    <t>221219</t>
  </si>
  <si>
    <t>300505</t>
  </si>
  <si>
    <t>301527</t>
  </si>
  <si>
    <t>301525</t>
  </si>
  <si>
    <t>301528</t>
  </si>
  <si>
    <t>301497</t>
  </si>
  <si>
    <t>221103</t>
  </si>
  <si>
    <t>301524</t>
  </si>
  <si>
    <t>301521</t>
  </si>
  <si>
    <t>301523</t>
  </si>
  <si>
    <t>301503</t>
  </si>
  <si>
    <t>301504</t>
  </si>
  <si>
    <t>221109</t>
  </si>
  <si>
    <t>301576</t>
  </si>
  <si>
    <t>301510</t>
  </si>
  <si>
    <t>301511</t>
  </si>
  <si>
    <t>301514</t>
  </si>
  <si>
    <t>301518</t>
  </si>
  <si>
    <t>301533</t>
  </si>
  <si>
    <t>301530</t>
  </si>
  <si>
    <t>301532</t>
  </si>
  <si>
    <t>301531</t>
  </si>
  <si>
    <t>Hydinová saláma</t>
  </si>
  <si>
    <t>221284</t>
  </si>
  <si>
    <t>221307</t>
  </si>
  <si>
    <t>221145</t>
  </si>
  <si>
    <t>221308</t>
  </si>
  <si>
    <t>221309</t>
  </si>
  <si>
    <t>221310</t>
  </si>
  <si>
    <t>221239</t>
  </si>
  <si>
    <t>221328</t>
  </si>
  <si>
    <t>221311</t>
  </si>
  <si>
    <t>221144</t>
  </si>
  <si>
    <t>221312</t>
  </si>
  <si>
    <t>221313</t>
  </si>
  <si>
    <t>221315</t>
  </si>
  <si>
    <t>221140</t>
  </si>
  <si>
    <t>221233</t>
  </si>
  <si>
    <t>221316</t>
  </si>
  <si>
    <t>221317</t>
  </si>
  <si>
    <t>221319</t>
  </si>
  <si>
    <t>221320</t>
  </si>
  <si>
    <t>221327</t>
  </si>
  <si>
    <t>221181</t>
  </si>
  <si>
    <t>221182</t>
  </si>
  <si>
    <t>221183</t>
  </si>
  <si>
    <t>221142</t>
  </si>
  <si>
    <t>221287</t>
  </si>
  <si>
    <t>221323</t>
  </si>
  <si>
    <t>221202</t>
  </si>
  <si>
    <t>221180</t>
  </si>
  <si>
    <t>Lesná gulička 35g</t>
  </si>
  <si>
    <t>300617</t>
  </si>
  <si>
    <t>221286</t>
  </si>
  <si>
    <t>Edeny Hot-dog /horčica/ 130g</t>
  </si>
  <si>
    <t>300500</t>
  </si>
  <si>
    <t>Kakaový slimáčik 35g</t>
  </si>
  <si>
    <t>300698</t>
  </si>
  <si>
    <t>Tvarohová buchta 120g</t>
  </si>
  <si>
    <t>221321</t>
  </si>
  <si>
    <t>300709</t>
  </si>
  <si>
    <t>Jablková štrúdľa 100g</t>
  </si>
  <si>
    <t>300743</t>
  </si>
  <si>
    <t>221314</t>
  </si>
  <si>
    <t>300815</t>
  </si>
  <si>
    <t>Čučoriedkový muffin 80g</t>
  </si>
  <si>
    <t>Zemiakový pagáč 60g</t>
  </si>
  <si>
    <t>300832</t>
  </si>
  <si>
    <t>221322</t>
  </si>
  <si>
    <t>Slivkový vankúšik 25g</t>
  </si>
  <si>
    <t>300831</t>
  </si>
  <si>
    <t>300051</t>
  </si>
  <si>
    <t>300771</t>
  </si>
  <si>
    <t>301689</t>
  </si>
  <si>
    <t>300301</t>
  </si>
  <si>
    <t>301713</t>
  </si>
  <si>
    <t>221318</t>
  </si>
  <si>
    <t>Chlieb konzumný rascový bal. – krájaný</t>
  </si>
  <si>
    <t>Bezlepkové pečivo bal.2ks á 50g</t>
  </si>
  <si>
    <t>Dukátové buchtičky 400g</t>
  </si>
  <si>
    <t>Bábovka mramorová 120g</t>
  </si>
  <si>
    <t>Chlieb tmavý ovsenný  bal. – krájaný 450g</t>
  </si>
  <si>
    <t>Chlieb toastový svetlý  bal. – krájaný 500g</t>
  </si>
  <si>
    <t>Chlieb Špaldový krájaný 500g</t>
  </si>
  <si>
    <t>Chlieb tekvicový 500g</t>
  </si>
  <si>
    <t>Chlieb grahamový krájaný 500g</t>
  </si>
  <si>
    <t>Bosniak 150g</t>
  </si>
  <si>
    <t>Rožok ľanový 60g</t>
  </si>
  <si>
    <t>Komspitz 65g</t>
  </si>
  <si>
    <t>Rožok špaldový  40g</t>
  </si>
  <si>
    <t>Vianočka stracciatala 400g</t>
  </si>
  <si>
    <t>Šiška čokoládová 50g</t>
  </si>
  <si>
    <t>Šiška marmeládová 50g</t>
  </si>
  <si>
    <t>Grahamové tyčinky 100g</t>
  </si>
  <si>
    <t>Šatôčka tvarohová 50g</t>
  </si>
  <si>
    <t>Šatôčka marhulová 50g</t>
  </si>
  <si>
    <t>Biely suchár 150g</t>
  </si>
  <si>
    <t>Buchta maková balená 80g</t>
  </si>
  <si>
    <t>Buchta marmeládová balená 80g</t>
  </si>
  <si>
    <t>Buchta tvarohová balená 80g</t>
  </si>
  <si>
    <t>Good Night drink</t>
  </si>
  <si>
    <t>ITALMARKET SLOVAKIA, a.s.</t>
  </si>
  <si>
    <t>e-mail:  info@goodnightdrink.com</t>
  </si>
  <si>
    <t>Cena za jednotku množstva bez DPH</t>
  </si>
  <si>
    <t>Cena za požadované množstvo bez DPH</t>
  </si>
  <si>
    <t>Cena za požadované množstvo vrátane DPH</t>
  </si>
  <si>
    <t>Poznámka: sadzba DPH = 20%</t>
  </si>
  <si>
    <t>Edeny Hot-dog /ketchup/ 130g</t>
  </si>
  <si>
    <t>Jahodová buchta 90g</t>
  </si>
  <si>
    <t>Edeny mini syríto 35g</t>
  </si>
  <si>
    <t>Bezlaktózový tvarohový koláčik 25g</t>
  </si>
  <si>
    <t>Bryndzový pagáčik</t>
  </si>
  <si>
    <t>Marhuľovo- tvarohový pletenec 120g</t>
  </si>
  <si>
    <t>Fitnes kocka 35g</t>
  </si>
  <si>
    <t>Mini bageta  130g</t>
  </si>
  <si>
    <t>Fitnes žemľa 80g</t>
  </si>
  <si>
    <t>Fitnes rožok 70g</t>
  </si>
  <si>
    <t>Makový rožok 110g</t>
  </si>
  <si>
    <t>Fitnes prútik 100g</t>
  </si>
  <si>
    <t>Syrový prútik</t>
  </si>
  <si>
    <t xml:space="preserve">Poduška s kuracou pečienkou </t>
  </si>
  <si>
    <t>Tvarohová  šatka 150g</t>
  </si>
  <si>
    <t>Makové knedlíky 5kg</t>
  </si>
  <si>
    <t>Nugátové knedlíky 5 kg</t>
  </si>
  <si>
    <t>300475</t>
  </si>
  <si>
    <t>221285</t>
  </si>
  <si>
    <t>300797</t>
  </si>
</sst>
</file>

<file path=xl/styles.xml><?xml version="1.0" encoding="utf-8"?>
<styleSheet xmlns="http://schemas.openxmlformats.org/spreadsheetml/2006/main">
  <numFmts count="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sz val="8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8"/>
      <color theme="0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3" fillId="33" borderId="10" xfId="0" applyFont="1" applyFill="1" applyBorder="1" applyAlignment="1">
      <alignment horizontal="center"/>
    </xf>
    <xf numFmtId="0" fontId="33" fillId="33" borderId="10" xfId="0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3" fontId="2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2" fontId="33" fillId="33" borderId="1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6" fillId="0" borderId="0" xfId="36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/>
    </xf>
    <xf numFmtId="2" fontId="33" fillId="33" borderId="10" xfId="0" applyNumberFormat="1" applyFont="1" applyFill="1" applyBorder="1" applyAlignment="1">
      <alignment/>
    </xf>
    <xf numFmtId="0" fontId="26" fillId="0" borderId="0" xfId="36" applyBorder="1" applyAlignment="1">
      <alignment/>
    </xf>
    <xf numFmtId="0" fontId="33" fillId="0" borderId="12" xfId="0" applyFont="1" applyBorder="1" applyAlignment="1">
      <alignment/>
    </xf>
    <xf numFmtId="0" fontId="33" fillId="0" borderId="13" xfId="0" applyFont="1" applyBorder="1" applyAlignment="1">
      <alignment/>
    </xf>
    <xf numFmtId="0" fontId="0" fillId="0" borderId="0" xfId="0" applyBorder="1" applyAlignment="1">
      <alignment horizontal="center"/>
    </xf>
    <xf numFmtId="49" fontId="33" fillId="0" borderId="0" xfId="0" applyNumberFormat="1" applyFont="1" applyFill="1" applyBorder="1" applyAlignment="1">
      <alignment/>
    </xf>
    <xf numFmtId="4" fontId="33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33" fillId="33" borderId="10" xfId="0" applyNumberFormat="1" applyFont="1" applyFill="1" applyBorder="1" applyAlignment="1">
      <alignment horizontal="center" wrapText="1"/>
    </xf>
    <xf numFmtId="3" fontId="33" fillId="0" borderId="13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4" fontId="33" fillId="33" borderId="10" xfId="0" applyNumberFormat="1" applyFont="1" applyFill="1" applyBorder="1" applyAlignment="1">
      <alignment horizontal="center"/>
    </xf>
    <xf numFmtId="4" fontId="33" fillId="33" borderId="10" xfId="0" applyNumberFormat="1" applyFont="1" applyFill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3" fontId="0" fillId="0" borderId="0" xfId="0" applyNumberFormat="1" applyAlignment="1">
      <alignment horizontal="left"/>
    </xf>
    <xf numFmtId="1" fontId="0" fillId="0" borderId="10" xfId="0" applyNumberFormat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1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33" fillId="0" borderId="13" xfId="0" applyFon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right"/>
    </xf>
    <xf numFmtId="4" fontId="33" fillId="33" borderId="14" xfId="0" applyNumberFormat="1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/>
    </xf>
    <xf numFmtId="2" fontId="33" fillId="0" borderId="13" xfId="0" applyNumberFormat="1" applyFont="1" applyBorder="1" applyAlignment="1">
      <alignment horizontal="center"/>
    </xf>
    <xf numFmtId="3" fontId="0" fillId="0" borderId="14" xfId="0" applyNumberFormat="1" applyFill="1" applyBorder="1" applyAlignment="1">
      <alignment/>
    </xf>
    <xf numFmtId="49" fontId="2" fillId="0" borderId="11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4" fontId="2" fillId="0" borderId="11" xfId="0" applyNumberFormat="1" applyFont="1" applyFill="1" applyBorder="1" applyAlignment="1">
      <alignment/>
    </xf>
    <xf numFmtId="2" fontId="5" fillId="0" borderId="12" xfId="0" applyNumberFormat="1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2" fontId="0" fillId="0" borderId="13" xfId="0" applyNumberFormat="1" applyBorder="1" applyAlignment="1">
      <alignment horizontal="center"/>
    </xf>
    <xf numFmtId="3" fontId="2" fillId="0" borderId="13" xfId="0" applyNumberFormat="1" applyFont="1" applyBorder="1" applyAlignment="1">
      <alignment/>
    </xf>
    <xf numFmtId="4" fontId="5" fillId="33" borderId="14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2" fontId="5" fillId="0" borderId="12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3" fontId="2" fillId="0" borderId="14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33" fillId="0" borderId="12" xfId="0" applyFont="1" applyBorder="1" applyAlignment="1">
      <alignment/>
    </xf>
    <xf numFmtId="0" fontId="0" fillId="0" borderId="13" xfId="0" applyBorder="1" applyAlignment="1">
      <alignment/>
    </xf>
    <xf numFmtId="49" fontId="0" fillId="0" borderId="13" xfId="0" applyNumberFormat="1" applyFill="1" applyBorder="1" applyAlignment="1">
      <alignment horizontal="center"/>
    </xf>
    <xf numFmtId="3" fontId="0" fillId="0" borderId="14" xfId="0" applyNumberFormat="1" applyBorder="1" applyAlignment="1">
      <alignment/>
    </xf>
    <xf numFmtId="0" fontId="33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/>
    </xf>
    <xf numFmtId="49" fontId="42" fillId="0" borderId="10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4" fontId="33" fillId="33" borderId="10" xfId="0" applyNumberFormat="1" applyFont="1" applyFill="1" applyBorder="1" applyAlignment="1">
      <alignment horizontal="center" wrapText="1"/>
    </xf>
    <xf numFmtId="49" fontId="42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34" borderId="10" xfId="0" applyFill="1" applyBorder="1" applyAlignment="1">
      <alignment horizontal="left"/>
    </xf>
    <xf numFmtId="49" fontId="0" fillId="34" borderId="10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33" fillId="33" borderId="17" xfId="0" applyNumberFormat="1" applyFont="1" applyFill="1" applyBorder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kladzp@kon-rad.sk" TargetMode="External" /><Relationship Id="rId2" Type="http://schemas.openxmlformats.org/officeDocument/2006/relationships/hyperlink" Target="mailto:mabonex@mabonex.sk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zpc-malacky@stonline.sk" TargetMode="Externa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info@eri-sro.sk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info@dobrelokse.sk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fejesotto@zoznam.sk" TargetMode="External" /><Relationship Id="rId2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kosice@inmediazv.sk" TargetMode="External" /><Relationship Id="rId2" Type="http://schemas.openxmlformats.org/officeDocument/2006/relationships/hyperlink" Target="mailto:peter.krajcik@bidvest.sk" TargetMode="External" /><Relationship Id="rId3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kladzp@kon-rad.sk" TargetMode="External" /><Relationship Id="rId2" Type="http://schemas.openxmlformats.org/officeDocument/2006/relationships/hyperlink" Target="mailto:mabonex@mabonex.sk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kladzp@kon-rad.sk" TargetMode="External" /><Relationship Id="rId2" Type="http://schemas.openxmlformats.org/officeDocument/2006/relationships/hyperlink" Target="mailto:mabonex@mabonex.sk" TargetMode="External" /><Relationship Id="rId3" Type="http://schemas.openxmlformats.org/officeDocument/2006/relationships/hyperlink" Target="mailto:Andrej.Rybarsky@cchellenic.com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objednavky@pepsico.com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zuzana.rusnakova@restartdrink.com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ital@italmarket.sk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kladzp@kon-rad.sk" TargetMode="Externa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zopo@mail.t-com.sk" TargetMode="External" /><Relationship Id="rId2" Type="http://schemas.openxmlformats.org/officeDocument/2006/relationships/hyperlink" Target="mailto:skladzp@kon-rad.sk" TargetMode="External" /><Relationship Id="rId3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cukrarenszmek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zoomScale="85" zoomScaleNormal="85" zoomScalePageLayoutView="0" workbookViewId="0" topLeftCell="A1">
      <selection activeCell="A2" sqref="A2"/>
    </sheetView>
  </sheetViews>
  <sheetFormatPr defaultColWidth="9.140625" defaultRowHeight="15"/>
  <cols>
    <col min="1" max="1" width="7.421875" style="17" customWidth="1"/>
    <col min="2" max="2" width="9.140625" style="17" customWidth="1"/>
    <col min="3" max="3" width="10.140625" style="17" customWidth="1"/>
    <col min="4" max="4" width="40.8515625" style="1" customWidth="1"/>
    <col min="5" max="5" width="5.28125" style="17" customWidth="1"/>
    <col min="6" max="6" width="13.28125" style="17" customWidth="1"/>
    <col min="7" max="7" width="13.28125" style="47" customWidth="1"/>
    <col min="8" max="8" width="11.421875" style="21" customWidth="1"/>
    <col min="9" max="16384" width="9.140625" style="1" customWidth="1"/>
  </cols>
  <sheetData>
    <row r="1" spans="1:8" ht="30">
      <c r="A1" s="8" t="s">
        <v>1472</v>
      </c>
      <c r="B1" s="7" t="s">
        <v>1</v>
      </c>
      <c r="C1" s="7" t="s">
        <v>1</v>
      </c>
      <c r="D1" s="7" t="s">
        <v>3</v>
      </c>
      <c r="E1" s="7" t="s">
        <v>2</v>
      </c>
      <c r="F1" s="8" t="s">
        <v>956</v>
      </c>
      <c r="G1" s="43" t="s">
        <v>958</v>
      </c>
      <c r="H1" s="48" t="s">
        <v>959</v>
      </c>
    </row>
    <row r="2" spans="1:8" s="3" customFormat="1" ht="15">
      <c r="A2" s="122" t="s">
        <v>325</v>
      </c>
      <c r="B2" s="16"/>
      <c r="C2" s="16" t="s">
        <v>358</v>
      </c>
      <c r="D2" s="9" t="s">
        <v>359</v>
      </c>
      <c r="E2" s="16" t="s">
        <v>6</v>
      </c>
      <c r="F2" s="76">
        <v>0.2</v>
      </c>
      <c r="G2" s="20">
        <v>1008</v>
      </c>
      <c r="H2" s="19">
        <f aca="true" t="shared" si="0" ref="H2:H33">G2*F2</f>
        <v>201.60000000000002</v>
      </c>
    </row>
    <row r="3" spans="1:8" s="3" customFormat="1" ht="15">
      <c r="A3" s="122" t="s">
        <v>325</v>
      </c>
      <c r="B3" s="16" t="s">
        <v>1301</v>
      </c>
      <c r="C3" s="16" t="s">
        <v>360</v>
      </c>
      <c r="D3" s="9" t="s">
        <v>361</v>
      </c>
      <c r="E3" s="16" t="s">
        <v>6</v>
      </c>
      <c r="F3" s="76">
        <v>0.30000000000000004</v>
      </c>
      <c r="G3" s="20">
        <v>126</v>
      </c>
      <c r="H3" s="19">
        <f t="shared" si="0"/>
        <v>37.800000000000004</v>
      </c>
    </row>
    <row r="4" spans="1:8" s="3" customFormat="1" ht="15">
      <c r="A4" s="122" t="s">
        <v>325</v>
      </c>
      <c r="B4" s="16"/>
      <c r="C4" s="16" t="s">
        <v>362</v>
      </c>
      <c r="D4" s="9" t="s">
        <v>363</v>
      </c>
      <c r="E4" s="16" t="s">
        <v>6</v>
      </c>
      <c r="F4" s="76">
        <v>0.3</v>
      </c>
      <c r="G4" s="20">
        <v>1575</v>
      </c>
      <c r="H4" s="19">
        <f t="shared" si="0"/>
        <v>472.5</v>
      </c>
    </row>
    <row r="5" spans="1:8" s="3" customFormat="1" ht="15">
      <c r="A5" s="122" t="s">
        <v>325</v>
      </c>
      <c r="B5" s="16" t="s">
        <v>1303</v>
      </c>
      <c r="C5" s="16" t="s">
        <v>364</v>
      </c>
      <c r="D5" s="9" t="s">
        <v>365</v>
      </c>
      <c r="E5" s="16" t="s">
        <v>6</v>
      </c>
      <c r="F5" s="76">
        <v>0.3</v>
      </c>
      <c r="G5" s="20">
        <v>273</v>
      </c>
      <c r="H5" s="19">
        <f t="shared" si="0"/>
        <v>81.89999999999999</v>
      </c>
    </row>
    <row r="6" spans="1:8" s="3" customFormat="1" ht="15">
      <c r="A6" s="122" t="s">
        <v>325</v>
      </c>
      <c r="B6" s="16" t="s">
        <v>1302</v>
      </c>
      <c r="C6" s="16" t="s">
        <v>366</v>
      </c>
      <c r="D6" s="9" t="s">
        <v>367</v>
      </c>
      <c r="E6" s="16" t="s">
        <v>6</v>
      </c>
      <c r="F6" s="76">
        <v>0.2</v>
      </c>
      <c r="G6" s="20">
        <v>1617</v>
      </c>
      <c r="H6" s="19">
        <f t="shared" si="0"/>
        <v>323.40000000000003</v>
      </c>
    </row>
    <row r="7" spans="1:8" s="3" customFormat="1" ht="15">
      <c r="A7" s="122" t="s">
        <v>325</v>
      </c>
      <c r="B7" s="16" t="s">
        <v>1304</v>
      </c>
      <c r="C7" s="16" t="s">
        <v>368</v>
      </c>
      <c r="D7" s="9" t="s">
        <v>369</v>
      </c>
      <c r="E7" s="16" t="s">
        <v>6</v>
      </c>
      <c r="F7" s="76">
        <v>0.30000000000000004</v>
      </c>
      <c r="G7" s="20">
        <v>231</v>
      </c>
      <c r="H7" s="19">
        <f t="shared" si="0"/>
        <v>69.30000000000001</v>
      </c>
    </row>
    <row r="8" spans="1:8" s="3" customFormat="1" ht="15">
      <c r="A8" s="122" t="s">
        <v>325</v>
      </c>
      <c r="B8" s="16" t="s">
        <v>1004</v>
      </c>
      <c r="C8" s="16" t="s">
        <v>370</v>
      </c>
      <c r="D8" s="9" t="s">
        <v>371</v>
      </c>
      <c r="E8" s="16" t="s">
        <v>6</v>
      </c>
      <c r="F8" s="76">
        <v>0.3</v>
      </c>
      <c r="G8" s="20">
        <v>1638</v>
      </c>
      <c r="H8" s="19">
        <f t="shared" si="0"/>
        <v>491.4</v>
      </c>
    </row>
    <row r="9" spans="1:8" s="3" customFormat="1" ht="15">
      <c r="A9" s="122" t="s">
        <v>325</v>
      </c>
      <c r="B9" s="16" t="s">
        <v>1305</v>
      </c>
      <c r="C9" s="16" t="s">
        <v>409</v>
      </c>
      <c r="D9" s="9" t="s">
        <v>410</v>
      </c>
      <c r="E9" s="16" t="s">
        <v>6</v>
      </c>
      <c r="F9" s="76">
        <v>0.44</v>
      </c>
      <c r="G9" s="20">
        <v>126</v>
      </c>
      <c r="H9" s="19">
        <f t="shared" si="0"/>
        <v>55.44</v>
      </c>
    </row>
    <row r="10" spans="1:8" s="3" customFormat="1" ht="15">
      <c r="A10" s="122" t="s">
        <v>325</v>
      </c>
      <c r="B10" s="16" t="s">
        <v>1306</v>
      </c>
      <c r="C10" s="16" t="s">
        <v>411</v>
      </c>
      <c r="D10" s="9" t="s">
        <v>412</v>
      </c>
      <c r="E10" s="16" t="s">
        <v>6</v>
      </c>
      <c r="F10" s="76">
        <v>0.44</v>
      </c>
      <c r="G10" s="20">
        <v>336</v>
      </c>
      <c r="H10" s="19">
        <f t="shared" si="0"/>
        <v>147.84</v>
      </c>
    </row>
    <row r="11" spans="1:8" s="3" customFormat="1" ht="15">
      <c r="A11" s="122" t="s">
        <v>325</v>
      </c>
      <c r="B11" s="16"/>
      <c r="C11" s="16" t="s">
        <v>421</v>
      </c>
      <c r="D11" s="9" t="s">
        <v>422</v>
      </c>
      <c r="E11" s="16" t="s">
        <v>6</v>
      </c>
      <c r="F11" s="76">
        <v>0.55</v>
      </c>
      <c r="G11" s="20">
        <v>2121</v>
      </c>
      <c r="H11" s="19">
        <f t="shared" si="0"/>
        <v>1166.5500000000002</v>
      </c>
    </row>
    <row r="12" spans="1:8" s="3" customFormat="1" ht="15">
      <c r="A12" s="122" t="s">
        <v>325</v>
      </c>
      <c r="B12" s="16" t="s">
        <v>1307</v>
      </c>
      <c r="C12" s="16" t="s">
        <v>423</v>
      </c>
      <c r="D12" s="9" t="s">
        <v>424</v>
      </c>
      <c r="E12" s="16" t="s">
        <v>6</v>
      </c>
      <c r="F12" s="76">
        <v>0.63</v>
      </c>
      <c r="G12" s="20">
        <v>357</v>
      </c>
      <c r="H12" s="19">
        <f t="shared" si="0"/>
        <v>224.91</v>
      </c>
    </row>
    <row r="13" spans="1:8" s="3" customFormat="1" ht="15">
      <c r="A13" s="122" t="s">
        <v>325</v>
      </c>
      <c r="B13" s="16"/>
      <c r="C13" s="16" t="s">
        <v>461</v>
      </c>
      <c r="D13" s="9" t="s">
        <v>462</v>
      </c>
      <c r="E13" s="16" t="s">
        <v>6</v>
      </c>
      <c r="F13" s="76">
        <v>0.3</v>
      </c>
      <c r="G13" s="20">
        <v>378</v>
      </c>
      <c r="H13" s="19">
        <f t="shared" si="0"/>
        <v>113.39999999999999</v>
      </c>
    </row>
    <row r="14" spans="1:8" s="3" customFormat="1" ht="15">
      <c r="A14" s="122" t="s">
        <v>325</v>
      </c>
      <c r="B14" s="16" t="s">
        <v>1308</v>
      </c>
      <c r="C14" s="16" t="s">
        <v>463</v>
      </c>
      <c r="D14" s="9" t="s">
        <v>464</v>
      </c>
      <c r="E14" s="16" t="s">
        <v>6</v>
      </c>
      <c r="F14" s="76">
        <v>0.4</v>
      </c>
      <c r="G14" s="20">
        <v>875</v>
      </c>
      <c r="H14" s="19">
        <f t="shared" si="0"/>
        <v>350</v>
      </c>
    </row>
    <row r="15" spans="1:8" s="3" customFormat="1" ht="15">
      <c r="A15" s="122" t="s">
        <v>325</v>
      </c>
      <c r="B15" s="16" t="s">
        <v>1311</v>
      </c>
      <c r="C15" s="16" t="s">
        <v>465</v>
      </c>
      <c r="D15" s="9" t="s">
        <v>466</v>
      </c>
      <c r="E15" s="16" t="s">
        <v>6</v>
      </c>
      <c r="F15" s="76">
        <v>0.4</v>
      </c>
      <c r="G15" s="20">
        <v>420</v>
      </c>
      <c r="H15" s="19">
        <f t="shared" si="0"/>
        <v>168</v>
      </c>
    </row>
    <row r="16" spans="1:8" s="3" customFormat="1" ht="15">
      <c r="A16" s="122" t="s">
        <v>325</v>
      </c>
      <c r="B16" s="16" t="s">
        <v>1313</v>
      </c>
      <c r="C16" s="16" t="s">
        <v>467</v>
      </c>
      <c r="D16" s="9" t="s">
        <v>468</v>
      </c>
      <c r="E16" s="16" t="s">
        <v>6</v>
      </c>
      <c r="F16" s="76">
        <v>0.30000000000000004</v>
      </c>
      <c r="G16" s="20">
        <v>168</v>
      </c>
      <c r="H16" s="19">
        <f t="shared" si="0"/>
        <v>50.400000000000006</v>
      </c>
    </row>
    <row r="17" spans="1:8" s="3" customFormat="1" ht="15">
      <c r="A17" s="122" t="s">
        <v>325</v>
      </c>
      <c r="B17" s="16"/>
      <c r="C17" s="16" t="s">
        <v>1143</v>
      </c>
      <c r="D17" s="9" t="s">
        <v>1110</v>
      </c>
      <c r="E17" s="16" t="s">
        <v>6</v>
      </c>
      <c r="F17" s="76">
        <v>0.55</v>
      </c>
      <c r="G17" s="20">
        <v>1400</v>
      </c>
      <c r="H17" s="19">
        <f t="shared" si="0"/>
        <v>770.0000000000001</v>
      </c>
    </row>
    <row r="18" spans="1:8" s="3" customFormat="1" ht="15">
      <c r="A18" s="122" t="s">
        <v>325</v>
      </c>
      <c r="B18" s="16" t="s">
        <v>1314</v>
      </c>
      <c r="C18" s="16" t="s">
        <v>1140</v>
      </c>
      <c r="D18" s="9" t="s">
        <v>1107</v>
      </c>
      <c r="E18" s="16" t="s">
        <v>6</v>
      </c>
      <c r="F18" s="76">
        <v>0.65</v>
      </c>
      <c r="G18" s="20">
        <v>1400</v>
      </c>
      <c r="H18" s="19">
        <f t="shared" si="0"/>
        <v>910</v>
      </c>
    </row>
    <row r="19" spans="1:8" s="3" customFormat="1" ht="15">
      <c r="A19" s="122" t="s">
        <v>325</v>
      </c>
      <c r="B19" s="16" t="s">
        <v>1315</v>
      </c>
      <c r="C19" s="16" t="s">
        <v>483</v>
      </c>
      <c r="D19" s="9" t="s">
        <v>484</v>
      </c>
      <c r="E19" s="16" t="s">
        <v>6</v>
      </c>
      <c r="F19" s="76">
        <v>0.4</v>
      </c>
      <c r="G19" s="20">
        <v>231</v>
      </c>
      <c r="H19" s="19">
        <f t="shared" si="0"/>
        <v>92.4</v>
      </c>
    </row>
    <row r="20" spans="1:8" s="3" customFormat="1" ht="15">
      <c r="A20" s="122" t="s">
        <v>325</v>
      </c>
      <c r="B20" s="16"/>
      <c r="C20" s="16" t="s">
        <v>1144</v>
      </c>
      <c r="D20" s="9" t="s">
        <v>1111</v>
      </c>
      <c r="E20" s="16" t="s">
        <v>6</v>
      </c>
      <c r="F20" s="76">
        <v>0.55</v>
      </c>
      <c r="G20" s="20">
        <v>1400</v>
      </c>
      <c r="H20" s="19">
        <f t="shared" si="0"/>
        <v>770.0000000000001</v>
      </c>
    </row>
    <row r="21" spans="1:8" s="3" customFormat="1" ht="15">
      <c r="A21" s="122" t="s">
        <v>325</v>
      </c>
      <c r="B21" s="16"/>
      <c r="C21" s="16" t="s">
        <v>1141</v>
      </c>
      <c r="D21" s="9" t="s">
        <v>1108</v>
      </c>
      <c r="E21" s="16" t="s">
        <v>6</v>
      </c>
      <c r="F21" s="76">
        <v>0.65</v>
      </c>
      <c r="G21" s="20">
        <v>1400</v>
      </c>
      <c r="H21" s="19">
        <f t="shared" si="0"/>
        <v>910</v>
      </c>
    </row>
    <row r="22" spans="1:8" s="3" customFormat="1" ht="15">
      <c r="A22" s="122" t="s">
        <v>325</v>
      </c>
      <c r="B22" s="16"/>
      <c r="C22" s="16" t="s">
        <v>1145</v>
      </c>
      <c r="D22" s="9" t="s">
        <v>1112</v>
      </c>
      <c r="E22" s="16" t="s">
        <v>6</v>
      </c>
      <c r="F22" s="76">
        <v>0.55</v>
      </c>
      <c r="G22" s="20">
        <v>1400</v>
      </c>
      <c r="H22" s="19">
        <f t="shared" si="0"/>
        <v>770.0000000000001</v>
      </c>
    </row>
    <row r="23" spans="1:8" s="3" customFormat="1" ht="15">
      <c r="A23" s="122" t="s">
        <v>325</v>
      </c>
      <c r="B23" s="16"/>
      <c r="C23" s="16" t="s">
        <v>1142</v>
      </c>
      <c r="D23" s="9" t="s">
        <v>1109</v>
      </c>
      <c r="E23" s="16" t="s">
        <v>6</v>
      </c>
      <c r="F23" s="76">
        <v>0.65</v>
      </c>
      <c r="G23" s="20">
        <v>1400</v>
      </c>
      <c r="H23" s="19">
        <f t="shared" si="0"/>
        <v>910</v>
      </c>
    </row>
    <row r="24" spans="1:8" s="3" customFormat="1" ht="15">
      <c r="A24" s="122" t="s">
        <v>325</v>
      </c>
      <c r="B24" s="16"/>
      <c r="C24" s="16" t="s">
        <v>485</v>
      </c>
      <c r="D24" s="9" t="s">
        <v>486</v>
      </c>
      <c r="E24" s="16" t="s">
        <v>6</v>
      </c>
      <c r="F24" s="76">
        <v>0.55</v>
      </c>
      <c r="G24" s="20">
        <v>336</v>
      </c>
      <c r="H24" s="19">
        <f t="shared" si="0"/>
        <v>184.8</v>
      </c>
    </row>
    <row r="25" spans="1:8" s="3" customFormat="1" ht="15">
      <c r="A25" s="122" t="s">
        <v>325</v>
      </c>
      <c r="B25" s="16"/>
      <c r="C25" s="16" t="s">
        <v>487</v>
      </c>
      <c r="D25" s="9" t="s">
        <v>488</v>
      </c>
      <c r="E25" s="16" t="s">
        <v>6</v>
      </c>
      <c r="F25" s="76">
        <v>0.56</v>
      </c>
      <c r="G25" s="20">
        <v>2100</v>
      </c>
      <c r="H25" s="19">
        <f t="shared" si="0"/>
        <v>1176</v>
      </c>
    </row>
    <row r="26" spans="1:8" s="3" customFormat="1" ht="15">
      <c r="A26" s="122" t="s">
        <v>325</v>
      </c>
      <c r="B26" s="16"/>
      <c r="C26" s="16" t="s">
        <v>489</v>
      </c>
      <c r="D26" s="9" t="s">
        <v>490</v>
      </c>
      <c r="E26" s="16" t="s">
        <v>6</v>
      </c>
      <c r="F26" s="76">
        <v>0.59</v>
      </c>
      <c r="G26" s="20">
        <v>1225</v>
      </c>
      <c r="H26" s="19">
        <f t="shared" si="0"/>
        <v>722.75</v>
      </c>
    </row>
    <row r="27" spans="1:8" s="3" customFormat="1" ht="15">
      <c r="A27" s="122" t="s">
        <v>325</v>
      </c>
      <c r="B27" s="16"/>
      <c r="C27" s="16" t="s">
        <v>491</v>
      </c>
      <c r="D27" s="9" t="s">
        <v>492</v>
      </c>
      <c r="E27" s="16" t="s">
        <v>6</v>
      </c>
      <c r="F27" s="76">
        <v>0.66</v>
      </c>
      <c r="G27" s="20">
        <v>588</v>
      </c>
      <c r="H27" s="19">
        <f t="shared" si="0"/>
        <v>388.08000000000004</v>
      </c>
    </row>
    <row r="28" spans="1:8" s="3" customFormat="1" ht="15">
      <c r="A28" s="122" t="s">
        <v>325</v>
      </c>
      <c r="B28" s="16"/>
      <c r="C28" s="16" t="s">
        <v>493</v>
      </c>
      <c r="D28" s="9" t="s">
        <v>494</v>
      </c>
      <c r="E28" s="16" t="s">
        <v>6</v>
      </c>
      <c r="F28" s="76">
        <v>0.51</v>
      </c>
      <c r="G28" s="20">
        <v>399</v>
      </c>
      <c r="H28" s="19">
        <f t="shared" si="0"/>
        <v>203.49</v>
      </c>
    </row>
    <row r="29" spans="1:8" s="3" customFormat="1" ht="15">
      <c r="A29" s="122" t="s">
        <v>325</v>
      </c>
      <c r="B29" s="16"/>
      <c r="C29" s="16" t="s">
        <v>495</v>
      </c>
      <c r="D29" s="9" t="s">
        <v>496</v>
      </c>
      <c r="E29" s="16" t="s">
        <v>6</v>
      </c>
      <c r="F29" s="76">
        <v>0.66</v>
      </c>
      <c r="G29" s="20">
        <v>63</v>
      </c>
      <c r="H29" s="19">
        <f t="shared" si="0"/>
        <v>41.580000000000005</v>
      </c>
    </row>
    <row r="30" spans="1:8" s="3" customFormat="1" ht="15">
      <c r="A30" s="122" t="s">
        <v>325</v>
      </c>
      <c r="B30" s="16"/>
      <c r="C30" s="16" t="s">
        <v>501</v>
      </c>
      <c r="D30" s="9" t="s">
        <v>502</v>
      </c>
      <c r="E30" s="16" t="s">
        <v>6</v>
      </c>
      <c r="F30" s="76">
        <v>0.4</v>
      </c>
      <c r="G30" s="20">
        <v>1995</v>
      </c>
      <c r="H30" s="19">
        <f t="shared" si="0"/>
        <v>798</v>
      </c>
    </row>
    <row r="31" spans="1:8" s="3" customFormat="1" ht="15">
      <c r="A31" s="122" t="s">
        <v>325</v>
      </c>
      <c r="B31" s="16"/>
      <c r="C31" s="16" t="s">
        <v>503</v>
      </c>
      <c r="D31" s="9" t="s">
        <v>504</v>
      </c>
      <c r="E31" s="16" t="s">
        <v>6</v>
      </c>
      <c r="F31" s="76">
        <v>0.49</v>
      </c>
      <c r="G31" s="20">
        <v>630</v>
      </c>
      <c r="H31" s="19">
        <f t="shared" si="0"/>
        <v>308.7</v>
      </c>
    </row>
    <row r="32" spans="1:8" s="3" customFormat="1" ht="15">
      <c r="A32" s="122" t="s">
        <v>325</v>
      </c>
      <c r="B32" s="16" t="s">
        <v>1316</v>
      </c>
      <c r="C32" s="16" t="s">
        <v>505</v>
      </c>
      <c r="D32" s="9" t="s">
        <v>506</v>
      </c>
      <c r="E32" s="16" t="s">
        <v>6</v>
      </c>
      <c r="F32" s="76">
        <v>0.49</v>
      </c>
      <c r="G32" s="20">
        <v>1218</v>
      </c>
      <c r="H32" s="19">
        <f t="shared" si="0"/>
        <v>596.8199999999999</v>
      </c>
    </row>
    <row r="33" spans="1:8" s="3" customFormat="1" ht="15">
      <c r="A33" s="122" t="s">
        <v>325</v>
      </c>
      <c r="B33" s="16"/>
      <c r="C33" s="16" t="s">
        <v>507</v>
      </c>
      <c r="D33" s="9" t="s">
        <v>508</v>
      </c>
      <c r="E33" s="16" t="s">
        <v>6</v>
      </c>
      <c r="F33" s="76">
        <v>0.3</v>
      </c>
      <c r="G33" s="20">
        <v>105</v>
      </c>
      <c r="H33" s="19">
        <f t="shared" si="0"/>
        <v>31.5</v>
      </c>
    </row>
    <row r="34" spans="1:8" s="3" customFormat="1" ht="15">
      <c r="A34" s="122" t="s">
        <v>325</v>
      </c>
      <c r="B34" s="16"/>
      <c r="C34" s="16" t="s">
        <v>515</v>
      </c>
      <c r="D34" s="9" t="s">
        <v>516</v>
      </c>
      <c r="E34" s="16" t="s">
        <v>6</v>
      </c>
      <c r="F34" s="76">
        <v>0.33999999999999997</v>
      </c>
      <c r="G34" s="20">
        <v>6800</v>
      </c>
      <c r="H34" s="19">
        <f aca="true" t="shared" si="1" ref="H34:H61">G34*F34</f>
        <v>2312</v>
      </c>
    </row>
    <row r="35" spans="1:8" s="3" customFormat="1" ht="15">
      <c r="A35" s="122" t="s">
        <v>325</v>
      </c>
      <c r="B35" s="16" t="s">
        <v>1317</v>
      </c>
      <c r="C35" s="16" t="s">
        <v>517</v>
      </c>
      <c r="D35" s="9" t="s">
        <v>518</v>
      </c>
      <c r="E35" s="16" t="s">
        <v>6</v>
      </c>
      <c r="F35" s="76">
        <v>0.33</v>
      </c>
      <c r="G35" s="20">
        <v>3500</v>
      </c>
      <c r="H35" s="19">
        <f t="shared" si="1"/>
        <v>1155</v>
      </c>
    </row>
    <row r="36" spans="1:8" s="3" customFormat="1" ht="15">
      <c r="A36" s="122" t="s">
        <v>325</v>
      </c>
      <c r="B36" s="16" t="s">
        <v>1318</v>
      </c>
      <c r="C36" s="16" t="s">
        <v>519</v>
      </c>
      <c r="D36" s="9" t="s">
        <v>520</v>
      </c>
      <c r="E36" s="16" t="s">
        <v>6</v>
      </c>
      <c r="F36" s="76">
        <v>0.1</v>
      </c>
      <c r="G36" s="20">
        <v>3500</v>
      </c>
      <c r="H36" s="19">
        <f t="shared" si="1"/>
        <v>350</v>
      </c>
    </row>
    <row r="37" spans="1:8" s="3" customFormat="1" ht="15">
      <c r="A37" s="122" t="s">
        <v>325</v>
      </c>
      <c r="B37" s="16" t="s">
        <v>1319</v>
      </c>
      <c r="C37" s="16" t="s">
        <v>521</v>
      </c>
      <c r="D37" s="9" t="s">
        <v>522</v>
      </c>
      <c r="E37" s="16" t="s">
        <v>6</v>
      </c>
      <c r="F37" s="76">
        <v>0.4</v>
      </c>
      <c r="G37" s="20">
        <v>1953</v>
      </c>
      <c r="H37" s="19">
        <f t="shared" si="1"/>
        <v>781.2</v>
      </c>
    </row>
    <row r="38" spans="1:8" s="3" customFormat="1" ht="15">
      <c r="A38" s="122" t="s">
        <v>325</v>
      </c>
      <c r="B38" s="16" t="s">
        <v>1320</v>
      </c>
      <c r="C38" s="16" t="s">
        <v>523</v>
      </c>
      <c r="D38" s="9" t="s">
        <v>524</v>
      </c>
      <c r="E38" s="16" t="s">
        <v>6</v>
      </c>
      <c r="F38" s="76">
        <v>0.2</v>
      </c>
      <c r="G38" s="20">
        <v>4550</v>
      </c>
      <c r="H38" s="19">
        <f t="shared" si="1"/>
        <v>910</v>
      </c>
    </row>
    <row r="39" spans="1:8" s="3" customFormat="1" ht="15">
      <c r="A39" s="122" t="s">
        <v>325</v>
      </c>
      <c r="B39" s="16"/>
      <c r="C39" s="16" t="s">
        <v>525</v>
      </c>
      <c r="D39" s="9" t="s">
        <v>526</v>
      </c>
      <c r="E39" s="16" t="s">
        <v>6</v>
      </c>
      <c r="F39" s="76">
        <v>0.2</v>
      </c>
      <c r="G39" s="20">
        <v>2772</v>
      </c>
      <c r="H39" s="19">
        <f t="shared" si="1"/>
        <v>554.4</v>
      </c>
    </row>
    <row r="40" spans="1:8" s="3" customFormat="1" ht="15">
      <c r="A40" s="122" t="s">
        <v>325</v>
      </c>
      <c r="B40" s="16"/>
      <c r="C40" s="16" t="s">
        <v>571</v>
      </c>
      <c r="D40" s="9" t="s">
        <v>572</v>
      </c>
      <c r="E40" s="16" t="s">
        <v>6</v>
      </c>
      <c r="F40" s="76">
        <v>0.54</v>
      </c>
      <c r="G40" s="20">
        <v>6500</v>
      </c>
      <c r="H40" s="19">
        <f t="shared" si="1"/>
        <v>3510.0000000000005</v>
      </c>
    </row>
    <row r="41" spans="1:8" s="3" customFormat="1" ht="15">
      <c r="A41" s="122" t="s">
        <v>325</v>
      </c>
      <c r="B41" s="16"/>
      <c r="C41" s="16" t="s">
        <v>573</v>
      </c>
      <c r="D41" s="9" t="s">
        <v>574</v>
      </c>
      <c r="E41" s="16" t="s">
        <v>6</v>
      </c>
      <c r="F41" s="76">
        <v>0.58</v>
      </c>
      <c r="G41" s="20">
        <v>8750</v>
      </c>
      <c r="H41" s="19">
        <f t="shared" si="1"/>
        <v>5075</v>
      </c>
    </row>
    <row r="42" spans="1:8" s="3" customFormat="1" ht="15">
      <c r="A42" s="122" t="s">
        <v>325</v>
      </c>
      <c r="B42" s="16"/>
      <c r="C42" s="16" t="s">
        <v>575</v>
      </c>
      <c r="D42" s="9" t="s">
        <v>576</v>
      </c>
      <c r="E42" s="16" t="s">
        <v>6</v>
      </c>
      <c r="F42" s="76">
        <v>0.4</v>
      </c>
      <c r="G42" s="20">
        <v>105</v>
      </c>
      <c r="H42" s="19">
        <f t="shared" si="1"/>
        <v>42</v>
      </c>
    </row>
    <row r="43" spans="1:8" s="3" customFormat="1" ht="15">
      <c r="A43" s="122" t="s">
        <v>325</v>
      </c>
      <c r="B43" s="16"/>
      <c r="C43" s="16" t="s">
        <v>577</v>
      </c>
      <c r="D43" s="9" t="s">
        <v>578</v>
      </c>
      <c r="E43" s="16" t="s">
        <v>6</v>
      </c>
      <c r="F43" s="76">
        <v>0.4</v>
      </c>
      <c r="G43" s="20">
        <v>861</v>
      </c>
      <c r="H43" s="19">
        <f t="shared" si="1"/>
        <v>344.40000000000003</v>
      </c>
    </row>
    <row r="44" spans="1:8" s="3" customFormat="1" ht="15">
      <c r="A44" s="122" t="s">
        <v>325</v>
      </c>
      <c r="B44" s="16" t="s">
        <v>1321</v>
      </c>
      <c r="C44" s="16" t="s">
        <v>579</v>
      </c>
      <c r="D44" s="9" t="s">
        <v>580</v>
      </c>
      <c r="E44" s="16" t="s">
        <v>6</v>
      </c>
      <c r="F44" s="76">
        <v>0.25</v>
      </c>
      <c r="G44" s="20">
        <v>3150</v>
      </c>
      <c r="H44" s="19">
        <f t="shared" si="1"/>
        <v>787.5</v>
      </c>
    </row>
    <row r="45" spans="1:8" s="3" customFormat="1" ht="15">
      <c r="A45" s="122" t="s">
        <v>325</v>
      </c>
      <c r="B45" s="16"/>
      <c r="C45" s="16" t="s">
        <v>581</v>
      </c>
      <c r="D45" s="9" t="s">
        <v>582</v>
      </c>
      <c r="E45" s="16" t="s">
        <v>6</v>
      </c>
      <c r="F45" s="76">
        <v>0.44000000000000006</v>
      </c>
      <c r="G45" s="20">
        <v>6300</v>
      </c>
      <c r="H45" s="19">
        <f t="shared" si="1"/>
        <v>2772.0000000000005</v>
      </c>
    </row>
    <row r="46" spans="1:8" s="3" customFormat="1" ht="15">
      <c r="A46" s="122" t="s">
        <v>325</v>
      </c>
      <c r="B46" s="16"/>
      <c r="C46" s="16" t="s">
        <v>583</v>
      </c>
      <c r="D46" s="9" t="s">
        <v>584</v>
      </c>
      <c r="E46" s="16" t="s">
        <v>6</v>
      </c>
      <c r="F46" s="76">
        <v>0.4</v>
      </c>
      <c r="G46" s="20">
        <v>483</v>
      </c>
      <c r="H46" s="19">
        <f t="shared" si="1"/>
        <v>193.20000000000002</v>
      </c>
    </row>
    <row r="47" spans="1:8" s="3" customFormat="1" ht="15">
      <c r="A47" s="122" t="s">
        <v>325</v>
      </c>
      <c r="B47" s="16"/>
      <c r="C47" s="16" t="s">
        <v>585</v>
      </c>
      <c r="D47" s="9" t="s">
        <v>586</v>
      </c>
      <c r="E47" s="16" t="s">
        <v>6</v>
      </c>
      <c r="F47" s="76">
        <v>0.58</v>
      </c>
      <c r="G47" s="20">
        <v>1260</v>
      </c>
      <c r="H47" s="19">
        <f t="shared" si="1"/>
        <v>730.8</v>
      </c>
    </row>
    <row r="48" spans="1:8" s="3" customFormat="1" ht="15">
      <c r="A48" s="122" t="s">
        <v>325</v>
      </c>
      <c r="B48" s="16"/>
      <c r="C48" s="16" t="s">
        <v>587</v>
      </c>
      <c r="D48" s="9" t="s">
        <v>588</v>
      </c>
      <c r="E48" s="16" t="s">
        <v>6</v>
      </c>
      <c r="F48" s="76">
        <v>0.4</v>
      </c>
      <c r="G48" s="20">
        <v>1974</v>
      </c>
      <c r="H48" s="19">
        <f t="shared" si="1"/>
        <v>789.6</v>
      </c>
    </row>
    <row r="49" spans="1:8" s="3" customFormat="1" ht="15">
      <c r="A49" s="122" t="s">
        <v>325</v>
      </c>
      <c r="B49" s="16"/>
      <c r="C49" s="16" t="s">
        <v>589</v>
      </c>
      <c r="D49" s="9" t="s">
        <v>590</v>
      </c>
      <c r="E49" s="16" t="s">
        <v>6</v>
      </c>
      <c r="F49" s="76">
        <v>0.44000000000000006</v>
      </c>
      <c r="G49" s="20">
        <v>280</v>
      </c>
      <c r="H49" s="19">
        <f t="shared" si="1"/>
        <v>123.20000000000002</v>
      </c>
    </row>
    <row r="50" spans="1:8" s="3" customFormat="1" ht="15">
      <c r="A50" s="122" t="s">
        <v>325</v>
      </c>
      <c r="B50" s="16"/>
      <c r="C50" s="16" t="s">
        <v>591</v>
      </c>
      <c r="D50" s="9" t="s">
        <v>592</v>
      </c>
      <c r="E50" s="16" t="s">
        <v>6</v>
      </c>
      <c r="F50" s="76">
        <v>0.3</v>
      </c>
      <c r="G50" s="20">
        <v>3318</v>
      </c>
      <c r="H50" s="19">
        <f t="shared" si="1"/>
        <v>995.4</v>
      </c>
    </row>
    <row r="51" spans="1:8" s="3" customFormat="1" ht="15">
      <c r="A51" s="122" t="s">
        <v>325</v>
      </c>
      <c r="B51" s="16"/>
      <c r="C51" s="16" t="s">
        <v>593</v>
      </c>
      <c r="D51" s="9" t="s">
        <v>594</v>
      </c>
      <c r="E51" s="16" t="s">
        <v>6</v>
      </c>
      <c r="F51" s="76">
        <v>0.4</v>
      </c>
      <c r="G51" s="20">
        <v>3500</v>
      </c>
      <c r="H51" s="19">
        <f t="shared" si="1"/>
        <v>1400</v>
      </c>
    </row>
    <row r="52" spans="1:8" s="3" customFormat="1" ht="15">
      <c r="A52" s="122" t="s">
        <v>325</v>
      </c>
      <c r="B52" s="16"/>
      <c r="C52" s="16" t="s">
        <v>595</v>
      </c>
      <c r="D52" s="9" t="s">
        <v>596</v>
      </c>
      <c r="E52" s="16" t="s">
        <v>6</v>
      </c>
      <c r="F52" s="76">
        <v>0.4</v>
      </c>
      <c r="G52" s="20">
        <v>1638</v>
      </c>
      <c r="H52" s="19">
        <f t="shared" si="1"/>
        <v>655.2</v>
      </c>
    </row>
    <row r="53" spans="1:8" s="3" customFormat="1" ht="15">
      <c r="A53" s="122" t="s">
        <v>325</v>
      </c>
      <c r="B53" s="16"/>
      <c r="C53" s="16" t="s">
        <v>597</v>
      </c>
      <c r="D53" s="9" t="s">
        <v>598</v>
      </c>
      <c r="E53" s="16" t="s">
        <v>6</v>
      </c>
      <c r="F53" s="76">
        <v>0.4</v>
      </c>
      <c r="G53" s="20">
        <v>210</v>
      </c>
      <c r="H53" s="19">
        <f t="shared" si="1"/>
        <v>84</v>
      </c>
    </row>
    <row r="54" spans="1:8" s="3" customFormat="1" ht="15">
      <c r="A54" s="122" t="s">
        <v>325</v>
      </c>
      <c r="B54" s="16"/>
      <c r="C54" s="16" t="s">
        <v>599</v>
      </c>
      <c r="D54" s="9" t="s">
        <v>600</v>
      </c>
      <c r="E54" s="16" t="s">
        <v>6</v>
      </c>
      <c r="F54" s="76">
        <v>0.58</v>
      </c>
      <c r="G54" s="20">
        <v>1120</v>
      </c>
      <c r="H54" s="19">
        <f t="shared" si="1"/>
        <v>649.5999999999999</v>
      </c>
    </row>
    <row r="55" spans="1:8" s="3" customFormat="1" ht="15">
      <c r="A55" s="122" t="s">
        <v>325</v>
      </c>
      <c r="B55" s="16"/>
      <c r="C55" s="16" t="s">
        <v>601</v>
      </c>
      <c r="D55" s="9" t="s">
        <v>602</v>
      </c>
      <c r="E55" s="16" t="s">
        <v>6</v>
      </c>
      <c r="F55" s="76">
        <v>0.4</v>
      </c>
      <c r="G55" s="20">
        <v>1344</v>
      </c>
      <c r="H55" s="19">
        <f t="shared" si="1"/>
        <v>537.6</v>
      </c>
    </row>
    <row r="56" spans="1:8" s="3" customFormat="1" ht="15">
      <c r="A56" s="122" t="s">
        <v>325</v>
      </c>
      <c r="B56" s="16"/>
      <c r="C56" s="16" t="s">
        <v>603</v>
      </c>
      <c r="D56" s="9" t="s">
        <v>604</v>
      </c>
      <c r="E56" s="16" t="s">
        <v>6</v>
      </c>
      <c r="F56" s="76">
        <v>0.58</v>
      </c>
      <c r="G56" s="20">
        <v>560</v>
      </c>
      <c r="H56" s="19">
        <f t="shared" si="1"/>
        <v>324.79999999999995</v>
      </c>
    </row>
    <row r="57" spans="1:8" s="3" customFormat="1" ht="15">
      <c r="A57" s="122" t="s">
        <v>325</v>
      </c>
      <c r="B57" s="16"/>
      <c r="C57" s="16" t="s">
        <v>692</v>
      </c>
      <c r="D57" s="9" t="s">
        <v>693</v>
      </c>
      <c r="E57" s="16" t="s">
        <v>6</v>
      </c>
      <c r="F57" s="76">
        <v>0.3</v>
      </c>
      <c r="G57" s="20">
        <v>105</v>
      </c>
      <c r="H57" s="19">
        <f t="shared" si="1"/>
        <v>31.5</v>
      </c>
    </row>
    <row r="58" spans="1:8" s="3" customFormat="1" ht="15">
      <c r="A58" s="122" t="s">
        <v>325</v>
      </c>
      <c r="B58" s="16" t="s">
        <v>1322</v>
      </c>
      <c r="C58" s="16" t="s">
        <v>1146</v>
      </c>
      <c r="D58" s="9" t="s">
        <v>694</v>
      </c>
      <c r="E58" s="16" t="s">
        <v>6</v>
      </c>
      <c r="F58" s="76">
        <v>0.3</v>
      </c>
      <c r="G58" s="20">
        <v>2373</v>
      </c>
      <c r="H58" s="19">
        <f t="shared" si="1"/>
        <v>711.9</v>
      </c>
    </row>
    <row r="59" spans="1:8" s="3" customFormat="1" ht="15">
      <c r="A59" s="122" t="s">
        <v>325</v>
      </c>
      <c r="B59" s="16"/>
      <c r="C59" s="16" t="s">
        <v>695</v>
      </c>
      <c r="D59" s="9" t="s">
        <v>696</v>
      </c>
      <c r="E59" s="16" t="s">
        <v>6</v>
      </c>
      <c r="F59" s="76">
        <v>0.3</v>
      </c>
      <c r="G59" s="20">
        <v>483</v>
      </c>
      <c r="H59" s="19">
        <f t="shared" si="1"/>
        <v>144.9</v>
      </c>
    </row>
    <row r="60" spans="1:9" ht="15">
      <c r="A60" s="122" t="s">
        <v>325</v>
      </c>
      <c r="B60" s="16"/>
      <c r="C60" s="16"/>
      <c r="D60" s="9" t="s">
        <v>697</v>
      </c>
      <c r="E60" s="16" t="s">
        <v>6</v>
      </c>
      <c r="F60" s="76">
        <v>0.3</v>
      </c>
      <c r="G60" s="22">
        <v>546</v>
      </c>
      <c r="H60" s="19">
        <f t="shared" si="1"/>
        <v>163.79999999999998</v>
      </c>
      <c r="I60" s="3"/>
    </row>
    <row r="61" spans="1:9" ht="15">
      <c r="A61" s="122" t="s">
        <v>325</v>
      </c>
      <c r="B61" s="16"/>
      <c r="C61" s="16" t="s">
        <v>698</v>
      </c>
      <c r="D61" s="9" t="s">
        <v>699</v>
      </c>
      <c r="E61" s="16" t="s">
        <v>6</v>
      </c>
      <c r="F61" s="76">
        <v>0.2</v>
      </c>
      <c r="G61" s="22">
        <v>840</v>
      </c>
      <c r="H61" s="19">
        <f t="shared" si="1"/>
        <v>168</v>
      </c>
      <c r="I61" s="3"/>
    </row>
    <row r="62" spans="1:8" ht="15">
      <c r="A62" s="119" t="s">
        <v>957</v>
      </c>
      <c r="B62" s="75"/>
      <c r="C62" s="75"/>
      <c r="D62" s="38"/>
      <c r="E62" s="75"/>
      <c r="F62" s="75"/>
      <c r="G62" s="44"/>
      <c r="H62" s="49">
        <f>SUM(H4:H61)</f>
        <v>39596.16</v>
      </c>
    </row>
    <row r="64" ht="15">
      <c r="G64" s="23"/>
    </row>
    <row r="65" spans="4:7" ht="15">
      <c r="D65" s="1" t="s">
        <v>1114</v>
      </c>
      <c r="E65" s="39"/>
      <c r="G65" s="45"/>
    </row>
    <row r="66" spans="4:7" ht="15">
      <c r="D66" s="36" t="s">
        <v>1115</v>
      </c>
      <c r="E66" s="39"/>
      <c r="G66" s="45"/>
    </row>
    <row r="67" spans="5:7" ht="15">
      <c r="E67" s="39"/>
      <c r="G67" s="46"/>
    </row>
    <row r="68" spans="4:7" ht="15">
      <c r="D68" s="2" t="s">
        <v>1116</v>
      </c>
      <c r="E68" s="39"/>
      <c r="G68" s="46"/>
    </row>
    <row r="69" ht="15">
      <c r="D69" s="36" t="s">
        <v>1117</v>
      </c>
    </row>
    <row r="71" ht="15">
      <c r="D71" s="1" t="s">
        <v>1294</v>
      </c>
    </row>
    <row r="72" ht="18.75">
      <c r="D72" s="65" t="s">
        <v>1293</v>
      </c>
    </row>
  </sheetData>
  <sheetProtection/>
  <hyperlinks>
    <hyperlink ref="D66" r:id="rId1" display="skladzp@kon-rad.sk"/>
    <hyperlink ref="D69" r:id="rId2" display="mabonex@mabonex.sk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4"/>
  <sheetViews>
    <sheetView zoomScale="85" zoomScaleNormal="85" zoomScalePageLayoutView="0" workbookViewId="0" topLeftCell="A10">
      <selection activeCell="A45" sqref="A45:A49"/>
    </sheetView>
  </sheetViews>
  <sheetFormatPr defaultColWidth="9.140625" defaultRowHeight="15"/>
  <cols>
    <col min="1" max="1" width="7.7109375" style="0" customWidth="1"/>
    <col min="2" max="3" width="9.8515625" style="17" customWidth="1"/>
    <col min="4" max="4" width="41.421875" style="0" bestFit="1" customWidth="1"/>
    <col min="5" max="5" width="4.8515625" style="17" bestFit="1" customWidth="1"/>
    <col min="6" max="6" width="12.7109375" style="84" customWidth="1"/>
    <col min="7" max="7" width="12.7109375" style="23" customWidth="1"/>
    <col min="8" max="8" width="10.421875" style="21" customWidth="1"/>
  </cols>
  <sheetData>
    <row r="1" spans="1:8" s="1" customFormat="1" ht="45">
      <c r="A1" s="8" t="s">
        <v>1472</v>
      </c>
      <c r="B1" s="7" t="s">
        <v>1</v>
      </c>
      <c r="C1" s="7" t="s">
        <v>1</v>
      </c>
      <c r="D1" s="7" t="s">
        <v>3</v>
      </c>
      <c r="E1" s="7" t="s">
        <v>2</v>
      </c>
      <c r="F1" s="28" t="s">
        <v>956</v>
      </c>
      <c r="G1" s="43" t="s">
        <v>958</v>
      </c>
      <c r="H1" s="48" t="s">
        <v>959</v>
      </c>
    </row>
    <row r="2" spans="1:8" s="3" customFormat="1" ht="15">
      <c r="A2" s="122" t="s">
        <v>702</v>
      </c>
      <c r="B2" s="27" t="s">
        <v>1496</v>
      </c>
      <c r="C2" s="14"/>
      <c r="D2" s="12" t="s">
        <v>1495</v>
      </c>
      <c r="E2" s="27" t="s">
        <v>6</v>
      </c>
      <c r="F2" s="83">
        <v>0.6</v>
      </c>
      <c r="G2" s="11">
        <v>1250</v>
      </c>
      <c r="H2" s="53">
        <f aca="true" t="shared" si="0" ref="H2:H50">F2*G2</f>
        <v>750</v>
      </c>
    </row>
    <row r="3" spans="1:8" s="3" customFormat="1" ht="15">
      <c r="A3" s="122" t="s">
        <v>702</v>
      </c>
      <c r="B3" s="27"/>
      <c r="C3" s="14"/>
      <c r="D3" s="12" t="s">
        <v>1605</v>
      </c>
      <c r="E3" s="27" t="s">
        <v>6</v>
      </c>
      <c r="F3" s="83">
        <v>0.22</v>
      </c>
      <c r="G3" s="11">
        <v>50</v>
      </c>
      <c r="H3" s="53">
        <f t="shared" si="0"/>
        <v>11</v>
      </c>
    </row>
    <row r="4" spans="1:8" s="3" customFormat="1" ht="15">
      <c r="A4" s="122" t="s">
        <v>702</v>
      </c>
      <c r="B4" s="27" t="s">
        <v>1497</v>
      </c>
      <c r="C4" s="27" t="s">
        <v>1250</v>
      </c>
      <c r="D4" s="12" t="s">
        <v>703</v>
      </c>
      <c r="E4" s="27" t="s">
        <v>6</v>
      </c>
      <c r="F4" s="72">
        <v>0.12557142857142856</v>
      </c>
      <c r="G4" s="11">
        <v>4250</v>
      </c>
      <c r="H4" s="53">
        <f t="shared" si="0"/>
        <v>533.6785714285713</v>
      </c>
    </row>
    <row r="5" spans="1:8" s="3" customFormat="1" ht="15">
      <c r="A5" s="122" t="s">
        <v>702</v>
      </c>
      <c r="B5" s="27" t="s">
        <v>1498</v>
      </c>
      <c r="C5" s="27" t="s">
        <v>704</v>
      </c>
      <c r="D5" s="12" t="s">
        <v>705</v>
      </c>
      <c r="E5" s="27" t="s">
        <v>6</v>
      </c>
      <c r="F5" s="72">
        <v>0.3392</v>
      </c>
      <c r="G5" s="11">
        <v>4250</v>
      </c>
      <c r="H5" s="53">
        <f t="shared" si="0"/>
        <v>1441.6</v>
      </c>
    </row>
    <row r="6" spans="1:8" s="3" customFormat="1" ht="15">
      <c r="A6" s="122" t="s">
        <v>702</v>
      </c>
      <c r="B6" s="27" t="s">
        <v>1499</v>
      </c>
      <c r="C6" s="27" t="s">
        <v>1251</v>
      </c>
      <c r="D6" s="12" t="s">
        <v>1113</v>
      </c>
      <c r="E6" s="27" t="s">
        <v>6</v>
      </c>
      <c r="F6" s="83">
        <v>0.03</v>
      </c>
      <c r="G6" s="11">
        <v>3000</v>
      </c>
      <c r="H6" s="53">
        <f t="shared" si="0"/>
        <v>90</v>
      </c>
    </row>
    <row r="7" spans="1:8" s="3" customFormat="1" ht="15">
      <c r="A7" s="122" t="s">
        <v>702</v>
      </c>
      <c r="B7" s="27"/>
      <c r="C7" s="27"/>
      <c r="D7" s="12" t="s">
        <v>1603</v>
      </c>
      <c r="E7" s="27" t="s">
        <v>6</v>
      </c>
      <c r="F7" s="83">
        <v>0.57</v>
      </c>
      <c r="G7" s="11">
        <v>800</v>
      </c>
      <c r="H7" s="53">
        <f t="shared" si="0"/>
        <v>455.99999999999994</v>
      </c>
    </row>
    <row r="8" spans="1:8" s="3" customFormat="1" ht="15">
      <c r="A8" s="122" t="s">
        <v>702</v>
      </c>
      <c r="B8" s="27"/>
      <c r="C8" s="27"/>
      <c r="D8" s="12" t="s">
        <v>1621</v>
      </c>
      <c r="E8" s="27" t="s">
        <v>6</v>
      </c>
      <c r="F8" s="83">
        <v>0.67</v>
      </c>
      <c r="G8" s="11">
        <v>300</v>
      </c>
      <c r="H8" s="53">
        <f t="shared" si="0"/>
        <v>201</v>
      </c>
    </row>
    <row r="9" spans="1:8" s="3" customFormat="1" ht="15">
      <c r="A9" s="122" t="s">
        <v>702</v>
      </c>
      <c r="B9" s="27"/>
      <c r="C9" s="27"/>
      <c r="D9" s="12" t="s">
        <v>1611</v>
      </c>
      <c r="E9" s="27" t="s">
        <v>6</v>
      </c>
      <c r="F9" s="83">
        <v>1.13</v>
      </c>
      <c r="G9" s="11">
        <v>500</v>
      </c>
      <c r="H9" s="53">
        <f t="shared" si="0"/>
        <v>565</v>
      </c>
    </row>
    <row r="10" spans="1:8" s="3" customFormat="1" ht="15">
      <c r="A10" s="122" t="s">
        <v>702</v>
      </c>
      <c r="B10" s="27"/>
      <c r="C10" s="27"/>
      <c r="D10" s="3" t="s">
        <v>1622</v>
      </c>
      <c r="E10" s="27" t="s">
        <v>6</v>
      </c>
      <c r="F10" s="83">
        <v>0.42</v>
      </c>
      <c r="G10" s="11">
        <v>500</v>
      </c>
      <c r="H10" s="53">
        <f t="shared" si="0"/>
        <v>210</v>
      </c>
    </row>
    <row r="11" spans="1:8" s="3" customFormat="1" ht="15">
      <c r="A11" s="122" t="s">
        <v>702</v>
      </c>
      <c r="B11" s="27"/>
      <c r="C11" s="27"/>
      <c r="D11" s="12" t="s">
        <v>1623</v>
      </c>
      <c r="E11" s="27" t="s">
        <v>6</v>
      </c>
      <c r="F11" s="83">
        <v>0.35</v>
      </c>
      <c r="G11" s="11">
        <v>500</v>
      </c>
      <c r="H11" s="53">
        <f t="shared" si="0"/>
        <v>175</v>
      </c>
    </row>
    <row r="12" spans="1:8" s="3" customFormat="1" ht="15">
      <c r="A12" s="122" t="s">
        <v>702</v>
      </c>
      <c r="B12" s="27"/>
      <c r="C12" s="27"/>
      <c r="D12" s="12" t="s">
        <v>1624</v>
      </c>
      <c r="E12" s="27" t="s">
        <v>6</v>
      </c>
      <c r="F12" s="83">
        <v>0.5</v>
      </c>
      <c r="G12" s="11">
        <v>500</v>
      </c>
      <c r="H12" s="53">
        <f t="shared" si="0"/>
        <v>250</v>
      </c>
    </row>
    <row r="13" spans="1:8" s="3" customFormat="1" ht="15">
      <c r="A13" s="122" t="s">
        <v>702</v>
      </c>
      <c r="B13" s="27" t="s">
        <v>1500</v>
      </c>
      <c r="C13" s="27" t="s">
        <v>1252</v>
      </c>
      <c r="D13" s="12" t="s">
        <v>706</v>
      </c>
      <c r="E13" s="27" t="s">
        <v>6</v>
      </c>
      <c r="F13" s="72">
        <v>0.746</v>
      </c>
      <c r="G13" s="11">
        <v>250</v>
      </c>
      <c r="H13" s="53">
        <f t="shared" si="0"/>
        <v>186.5</v>
      </c>
    </row>
    <row r="14" spans="1:8" s="3" customFormat="1" ht="15">
      <c r="A14" s="122" t="s">
        <v>702</v>
      </c>
      <c r="B14" s="27" t="s">
        <v>1501</v>
      </c>
      <c r="C14" s="27" t="s">
        <v>707</v>
      </c>
      <c r="D14" s="12" t="s">
        <v>708</v>
      </c>
      <c r="E14" s="27" t="s">
        <v>6</v>
      </c>
      <c r="F14" s="72">
        <v>0.3281</v>
      </c>
      <c r="G14" s="11">
        <v>2000</v>
      </c>
      <c r="H14" s="53">
        <f t="shared" si="0"/>
        <v>656.2</v>
      </c>
    </row>
    <row r="15" spans="1:8" s="3" customFormat="1" ht="15">
      <c r="A15" s="122" t="s">
        <v>702</v>
      </c>
      <c r="B15" s="27" t="s">
        <v>1502</v>
      </c>
      <c r="C15" s="27" t="s">
        <v>1253</v>
      </c>
      <c r="D15" s="12" t="s">
        <v>709</v>
      </c>
      <c r="E15" s="27" t="s">
        <v>6</v>
      </c>
      <c r="F15" s="72">
        <v>0.3012222222222222</v>
      </c>
      <c r="G15" s="11">
        <v>100</v>
      </c>
      <c r="H15" s="53">
        <f t="shared" si="0"/>
        <v>30.122222222222224</v>
      </c>
    </row>
    <row r="16" spans="1:8" s="3" customFormat="1" ht="15">
      <c r="A16" s="122" t="s">
        <v>702</v>
      </c>
      <c r="B16" s="27"/>
      <c r="C16" s="27"/>
      <c r="D16" s="12" t="s">
        <v>1604</v>
      </c>
      <c r="E16" s="27" t="s">
        <v>6</v>
      </c>
      <c r="F16" s="72">
        <v>0.88</v>
      </c>
      <c r="G16" s="11">
        <v>50</v>
      </c>
      <c r="H16" s="53">
        <f t="shared" si="0"/>
        <v>44</v>
      </c>
    </row>
    <row r="17" spans="1:8" s="3" customFormat="1" ht="15">
      <c r="A17" s="122" t="s">
        <v>702</v>
      </c>
      <c r="B17" s="27"/>
      <c r="C17" s="27"/>
      <c r="D17" s="12" t="s">
        <v>1618</v>
      </c>
      <c r="E17" s="27" t="s">
        <v>6</v>
      </c>
      <c r="F17" s="72">
        <v>0.33</v>
      </c>
      <c r="G17" s="11">
        <v>500</v>
      </c>
      <c r="H17" s="53">
        <f t="shared" si="0"/>
        <v>165</v>
      </c>
    </row>
    <row r="18" spans="1:8" s="3" customFormat="1" ht="15">
      <c r="A18" s="122" t="s">
        <v>702</v>
      </c>
      <c r="B18" s="27" t="s">
        <v>1503</v>
      </c>
      <c r="C18" s="27" t="s">
        <v>710</v>
      </c>
      <c r="D18" s="12" t="s">
        <v>711</v>
      </c>
      <c r="E18" s="27" t="s">
        <v>6</v>
      </c>
      <c r="F18" s="72">
        <v>0.5283333333333333</v>
      </c>
      <c r="G18" s="11">
        <v>500</v>
      </c>
      <c r="H18" s="53">
        <f t="shared" si="0"/>
        <v>264.1666666666667</v>
      </c>
    </row>
    <row r="19" spans="1:8" s="3" customFormat="1" ht="15">
      <c r="A19" s="122" t="s">
        <v>702</v>
      </c>
      <c r="B19" s="27" t="s">
        <v>712</v>
      </c>
      <c r="C19" s="27" t="s">
        <v>1504</v>
      </c>
      <c r="D19" s="12" t="s">
        <v>713</v>
      </c>
      <c r="E19" s="27" t="s">
        <v>6</v>
      </c>
      <c r="F19" s="72">
        <v>0.764</v>
      </c>
      <c r="G19" s="11">
        <v>500</v>
      </c>
      <c r="H19" s="53">
        <f t="shared" si="0"/>
        <v>382</v>
      </c>
    </row>
    <row r="20" spans="1:8" s="3" customFormat="1" ht="15">
      <c r="A20" s="122" t="s">
        <v>702</v>
      </c>
      <c r="B20" s="27"/>
      <c r="C20" s="27"/>
      <c r="D20" s="12" t="s">
        <v>1610</v>
      </c>
      <c r="E20" s="27" t="s">
        <v>6</v>
      </c>
      <c r="F20" s="72">
        <v>0.6</v>
      </c>
      <c r="G20" s="11">
        <v>50</v>
      </c>
      <c r="H20" s="53">
        <f t="shared" si="0"/>
        <v>30</v>
      </c>
    </row>
    <row r="21" spans="1:8" s="5" customFormat="1" ht="15">
      <c r="A21" s="122" t="s">
        <v>702</v>
      </c>
      <c r="B21" s="27" t="s">
        <v>714</v>
      </c>
      <c r="C21" s="27" t="s">
        <v>1505</v>
      </c>
      <c r="D21" s="12" t="s">
        <v>715</v>
      </c>
      <c r="E21" s="27" t="s">
        <v>6</v>
      </c>
      <c r="F21" s="72">
        <v>0.86</v>
      </c>
      <c r="G21" s="64">
        <v>1003</v>
      </c>
      <c r="H21" s="53">
        <f t="shared" si="0"/>
        <v>862.58</v>
      </c>
    </row>
    <row r="22" spans="1:8" s="5" customFormat="1" ht="15">
      <c r="A22" s="122" t="s">
        <v>702</v>
      </c>
      <c r="B22" s="27" t="s">
        <v>1254</v>
      </c>
      <c r="C22" s="27"/>
      <c r="D22" s="12" t="s">
        <v>960</v>
      </c>
      <c r="E22" s="27" t="s">
        <v>6</v>
      </c>
      <c r="F22" s="72">
        <v>1</v>
      </c>
      <c r="G22" s="64">
        <v>1000</v>
      </c>
      <c r="H22" s="53">
        <f t="shared" si="0"/>
        <v>1000</v>
      </c>
    </row>
    <row r="23" spans="1:8" s="5" customFormat="1" ht="15">
      <c r="A23" s="122" t="s">
        <v>702</v>
      </c>
      <c r="B23" s="27"/>
      <c r="C23" s="27"/>
      <c r="D23" s="12" t="s">
        <v>1609</v>
      </c>
      <c r="E23" s="27" t="s">
        <v>6</v>
      </c>
      <c r="F23" s="72">
        <v>1.6</v>
      </c>
      <c r="G23" s="64">
        <v>100</v>
      </c>
      <c r="H23" s="53">
        <f t="shared" si="0"/>
        <v>160</v>
      </c>
    </row>
    <row r="24" spans="1:8" s="5" customFormat="1" ht="15">
      <c r="A24" s="122" t="s">
        <v>702</v>
      </c>
      <c r="B24" s="27"/>
      <c r="C24" s="27"/>
      <c r="D24" s="12" t="s">
        <v>1606</v>
      </c>
      <c r="E24" s="27" t="s">
        <v>6</v>
      </c>
      <c r="F24" s="72">
        <v>0.66</v>
      </c>
      <c r="G24" s="64">
        <v>50</v>
      </c>
      <c r="H24" s="53">
        <f t="shared" si="0"/>
        <v>33</v>
      </c>
    </row>
    <row r="25" spans="1:8" s="5" customFormat="1" ht="15">
      <c r="A25" s="122" t="s">
        <v>702</v>
      </c>
      <c r="B25" s="27"/>
      <c r="C25" s="27"/>
      <c r="D25" s="12" t="s">
        <v>1607</v>
      </c>
      <c r="E25" s="27" t="s">
        <v>6</v>
      </c>
      <c r="F25" s="72">
        <v>0.73</v>
      </c>
      <c r="G25" s="64">
        <v>50</v>
      </c>
      <c r="H25" s="53">
        <f t="shared" si="0"/>
        <v>36.5</v>
      </c>
    </row>
    <row r="26" spans="1:8" s="5" customFormat="1" ht="15">
      <c r="A26" s="122" t="s">
        <v>702</v>
      </c>
      <c r="B26" s="27"/>
      <c r="C26" s="27"/>
      <c r="D26" s="12" t="s">
        <v>1602</v>
      </c>
      <c r="E26" s="27" t="s">
        <v>6</v>
      </c>
      <c r="F26" s="125">
        <v>0.66</v>
      </c>
      <c r="G26" s="64">
        <v>100</v>
      </c>
      <c r="H26" s="53">
        <f t="shared" si="0"/>
        <v>66</v>
      </c>
    </row>
    <row r="27" spans="1:8" s="5" customFormat="1" ht="15">
      <c r="A27" s="122" t="s">
        <v>702</v>
      </c>
      <c r="B27" s="27"/>
      <c r="C27" s="27"/>
      <c r="D27" s="12" t="s">
        <v>1602</v>
      </c>
      <c r="E27" s="27" t="s">
        <v>6</v>
      </c>
      <c r="F27" s="125">
        <v>0.73</v>
      </c>
      <c r="G27" s="64">
        <v>100</v>
      </c>
      <c r="H27" s="53">
        <f t="shared" si="0"/>
        <v>73</v>
      </c>
    </row>
    <row r="28" spans="1:8" s="5" customFormat="1" ht="15">
      <c r="A28" s="122" t="s">
        <v>702</v>
      </c>
      <c r="B28" s="27"/>
      <c r="C28" s="27"/>
      <c r="D28" s="12" t="s">
        <v>1608</v>
      </c>
      <c r="E28" s="27" t="s">
        <v>6</v>
      </c>
      <c r="F28" s="125">
        <v>0.71</v>
      </c>
      <c r="G28" s="64">
        <v>50</v>
      </c>
      <c r="H28" s="53">
        <f t="shared" si="0"/>
        <v>35.5</v>
      </c>
    </row>
    <row r="29" spans="1:8" s="3" customFormat="1" ht="15">
      <c r="A29" s="122" t="s">
        <v>702</v>
      </c>
      <c r="B29" s="27" t="s">
        <v>716</v>
      </c>
      <c r="C29" s="27" t="s">
        <v>1506</v>
      </c>
      <c r="D29" s="12" t="s">
        <v>717</v>
      </c>
      <c r="E29" s="27" t="s">
        <v>6</v>
      </c>
      <c r="F29" s="72">
        <v>0.059</v>
      </c>
      <c r="G29" s="64">
        <v>4000</v>
      </c>
      <c r="H29" s="53">
        <f t="shared" si="0"/>
        <v>236</v>
      </c>
    </row>
    <row r="30" spans="1:8" s="3" customFormat="1" ht="15">
      <c r="A30" s="122" t="s">
        <v>702</v>
      </c>
      <c r="B30" s="27" t="s">
        <v>718</v>
      </c>
      <c r="C30" s="27" t="s">
        <v>1507</v>
      </c>
      <c r="D30" s="12" t="s">
        <v>719</v>
      </c>
      <c r="E30" s="27" t="s">
        <v>6</v>
      </c>
      <c r="F30" s="72">
        <v>0.8510000000000001</v>
      </c>
      <c r="G30" s="11">
        <v>350</v>
      </c>
      <c r="H30" s="53">
        <f t="shared" si="0"/>
        <v>297.85</v>
      </c>
    </row>
    <row r="31" spans="1:8" s="3" customFormat="1" ht="15">
      <c r="A31" s="122" t="s">
        <v>702</v>
      </c>
      <c r="B31" s="27"/>
      <c r="C31" s="27"/>
      <c r="D31" s="12" t="s">
        <v>1613</v>
      </c>
      <c r="E31" s="27" t="s">
        <v>6</v>
      </c>
      <c r="F31" s="72">
        <v>0.13</v>
      </c>
      <c r="G31" s="11">
        <v>1000</v>
      </c>
      <c r="H31" s="53">
        <f t="shared" si="0"/>
        <v>130</v>
      </c>
    </row>
    <row r="32" spans="1:8" s="3" customFormat="1" ht="15">
      <c r="A32" s="122" t="s">
        <v>702</v>
      </c>
      <c r="B32" s="27" t="s">
        <v>723</v>
      </c>
      <c r="C32" s="27" t="s">
        <v>1508</v>
      </c>
      <c r="D32" s="12" t="s">
        <v>724</v>
      </c>
      <c r="E32" s="27" t="s">
        <v>6</v>
      </c>
      <c r="F32" s="72">
        <v>0.17175</v>
      </c>
      <c r="G32" s="11">
        <v>100</v>
      </c>
      <c r="H32" s="53">
        <f t="shared" si="0"/>
        <v>17.175</v>
      </c>
    </row>
    <row r="33" spans="1:8" s="3" customFormat="1" ht="15">
      <c r="A33" s="122" t="s">
        <v>702</v>
      </c>
      <c r="B33" s="27" t="s">
        <v>1509</v>
      </c>
      <c r="C33" s="27" t="s">
        <v>727</v>
      </c>
      <c r="D33" s="12" t="s">
        <v>728</v>
      </c>
      <c r="E33" s="27" t="s">
        <v>6</v>
      </c>
      <c r="F33" s="72">
        <v>0.252</v>
      </c>
      <c r="G33" s="11">
        <v>50</v>
      </c>
      <c r="H33" s="53">
        <f t="shared" si="0"/>
        <v>12.6</v>
      </c>
    </row>
    <row r="34" spans="1:8" s="3" customFormat="1" ht="15">
      <c r="A34" s="122" t="s">
        <v>702</v>
      </c>
      <c r="B34" s="27" t="s">
        <v>729</v>
      </c>
      <c r="C34" s="27" t="s">
        <v>1510</v>
      </c>
      <c r="D34" s="12" t="s">
        <v>730</v>
      </c>
      <c r="E34" s="27" t="s">
        <v>6</v>
      </c>
      <c r="F34" s="72">
        <v>0.20600000000000002</v>
      </c>
      <c r="G34" s="11">
        <v>440</v>
      </c>
      <c r="H34" s="53">
        <f t="shared" si="0"/>
        <v>90.64</v>
      </c>
    </row>
    <row r="35" spans="1:8" s="3" customFormat="1" ht="15">
      <c r="A35" s="122" t="s">
        <v>702</v>
      </c>
      <c r="B35" s="27" t="s">
        <v>1511</v>
      </c>
      <c r="C35" s="27" t="s">
        <v>731</v>
      </c>
      <c r="D35" s="12" t="s">
        <v>732</v>
      </c>
      <c r="E35" s="27" t="s">
        <v>6</v>
      </c>
      <c r="F35" s="72">
        <v>0.062099999999999995</v>
      </c>
      <c r="G35" s="11">
        <v>8000</v>
      </c>
      <c r="H35" s="53">
        <f t="shared" si="0"/>
        <v>496.79999999999995</v>
      </c>
    </row>
    <row r="36" spans="1:8" s="3" customFormat="1" ht="15">
      <c r="A36" s="122" t="s">
        <v>702</v>
      </c>
      <c r="B36" s="27"/>
      <c r="C36" s="27"/>
      <c r="D36" s="12" t="s">
        <v>1612</v>
      </c>
      <c r="E36" s="27" t="s">
        <v>6</v>
      </c>
      <c r="F36" s="72">
        <v>0.1</v>
      </c>
      <c r="G36" s="11">
        <v>1000</v>
      </c>
      <c r="H36" s="53">
        <f t="shared" si="0"/>
        <v>100</v>
      </c>
    </row>
    <row r="37" spans="1:8" s="3" customFormat="1" ht="15">
      <c r="A37" s="122" t="s">
        <v>702</v>
      </c>
      <c r="B37" s="27" t="s">
        <v>733</v>
      </c>
      <c r="C37" s="27" t="s">
        <v>1512</v>
      </c>
      <c r="D37" s="12" t="s">
        <v>734</v>
      </c>
      <c r="E37" s="27" t="s">
        <v>6</v>
      </c>
      <c r="F37" s="72">
        <v>0.08651020408163265</v>
      </c>
      <c r="G37" s="11">
        <v>7500</v>
      </c>
      <c r="H37" s="53">
        <f t="shared" si="0"/>
        <v>648.8265306122449</v>
      </c>
    </row>
    <row r="38" spans="1:8" s="3" customFormat="1" ht="15">
      <c r="A38" s="122" t="s">
        <v>702</v>
      </c>
      <c r="B38" s="27"/>
      <c r="C38" s="27"/>
      <c r="D38" s="12" t="s">
        <v>1614</v>
      </c>
      <c r="E38" s="27" t="s">
        <v>6</v>
      </c>
      <c r="F38" s="72">
        <v>0.07</v>
      </c>
      <c r="G38" s="11">
        <v>1500</v>
      </c>
      <c r="H38" s="53">
        <f t="shared" si="0"/>
        <v>105.00000000000001</v>
      </c>
    </row>
    <row r="39" spans="1:8" s="3" customFormat="1" ht="15">
      <c r="A39" s="122" t="s">
        <v>702</v>
      </c>
      <c r="B39" s="27" t="s">
        <v>1513</v>
      </c>
      <c r="C39" s="27" t="s">
        <v>735</v>
      </c>
      <c r="D39" s="12" t="s">
        <v>736</v>
      </c>
      <c r="E39" s="27" t="s">
        <v>6</v>
      </c>
      <c r="F39" s="72">
        <v>0.04</v>
      </c>
      <c r="G39" s="11">
        <v>45000</v>
      </c>
      <c r="H39" s="53">
        <f t="shared" si="0"/>
        <v>1800</v>
      </c>
    </row>
    <row r="40" spans="1:8" s="3" customFormat="1" ht="15">
      <c r="A40" s="122" t="s">
        <v>702</v>
      </c>
      <c r="B40" s="27" t="s">
        <v>737</v>
      </c>
      <c r="C40" s="27" t="s">
        <v>1514</v>
      </c>
      <c r="D40" s="12" t="s">
        <v>738</v>
      </c>
      <c r="E40" s="27" t="s">
        <v>6</v>
      </c>
      <c r="F40" s="72">
        <v>0.5</v>
      </c>
      <c r="G40" s="11">
        <v>250</v>
      </c>
      <c r="H40" s="53">
        <f t="shared" si="0"/>
        <v>125</v>
      </c>
    </row>
    <row r="41" spans="1:8" s="3" customFormat="1" ht="15">
      <c r="A41" s="122" t="s">
        <v>702</v>
      </c>
      <c r="B41" s="27" t="s">
        <v>739</v>
      </c>
      <c r="C41" s="27"/>
      <c r="D41" s="12" t="s">
        <v>740</v>
      </c>
      <c r="E41" s="27" t="s">
        <v>6</v>
      </c>
      <c r="F41" s="72">
        <v>1</v>
      </c>
      <c r="G41" s="11">
        <v>590</v>
      </c>
      <c r="H41" s="53">
        <f t="shared" si="0"/>
        <v>590</v>
      </c>
    </row>
    <row r="42" spans="1:8" s="3" customFormat="1" ht="15">
      <c r="A42" s="122" t="s">
        <v>702</v>
      </c>
      <c r="B42" s="27"/>
      <c r="C42" s="27"/>
      <c r="D42" s="12" t="s">
        <v>1619</v>
      </c>
      <c r="E42" s="27" t="s">
        <v>6</v>
      </c>
      <c r="F42" s="72">
        <v>0.33</v>
      </c>
      <c r="G42" s="11">
        <v>1500</v>
      </c>
      <c r="H42" s="53">
        <f t="shared" si="0"/>
        <v>495</v>
      </c>
    </row>
    <row r="43" spans="1:8" s="3" customFormat="1" ht="15">
      <c r="A43" s="122" t="s">
        <v>702</v>
      </c>
      <c r="B43" s="27"/>
      <c r="C43" s="27"/>
      <c r="D43" s="12" t="s">
        <v>1620</v>
      </c>
      <c r="E43" s="27" t="s">
        <v>6</v>
      </c>
      <c r="F43" s="72">
        <v>0.33</v>
      </c>
      <c r="G43" s="11">
        <v>1500</v>
      </c>
      <c r="H43" s="53">
        <f t="shared" si="0"/>
        <v>495</v>
      </c>
    </row>
    <row r="44" spans="1:8" s="3" customFormat="1" ht="15">
      <c r="A44" s="122" t="s">
        <v>702</v>
      </c>
      <c r="B44" s="27"/>
      <c r="C44" s="27"/>
      <c r="D44" s="12" t="s">
        <v>1616</v>
      </c>
      <c r="E44" s="27" t="s">
        <v>6</v>
      </c>
      <c r="F44" s="72">
        <v>0.27</v>
      </c>
      <c r="G44" s="11">
        <v>100</v>
      </c>
      <c r="H44" s="53">
        <f t="shared" si="0"/>
        <v>27</v>
      </c>
    </row>
    <row r="45" spans="1:8" s="3" customFormat="1" ht="15">
      <c r="A45" s="122" t="s">
        <v>702</v>
      </c>
      <c r="B45" s="27"/>
      <c r="C45" s="27"/>
      <c r="D45" s="12" t="s">
        <v>1617</v>
      </c>
      <c r="E45" s="27" t="s">
        <v>6</v>
      </c>
      <c r="F45" s="72">
        <v>0.25</v>
      </c>
      <c r="G45" s="11">
        <v>100</v>
      </c>
      <c r="H45" s="53">
        <f t="shared" si="0"/>
        <v>25</v>
      </c>
    </row>
    <row r="46" spans="1:8" s="3" customFormat="1" ht="15">
      <c r="A46" s="122" t="s">
        <v>702</v>
      </c>
      <c r="B46" s="27" t="s">
        <v>1515</v>
      </c>
      <c r="C46" s="27" t="s">
        <v>741</v>
      </c>
      <c r="D46" s="12" t="s">
        <v>742</v>
      </c>
      <c r="E46" s="27" t="s">
        <v>6</v>
      </c>
      <c r="F46" s="72">
        <v>0.302</v>
      </c>
      <c r="G46" s="11">
        <v>500</v>
      </c>
      <c r="H46" s="53">
        <f t="shared" si="0"/>
        <v>151</v>
      </c>
    </row>
    <row r="47" spans="1:8" s="3" customFormat="1" ht="15">
      <c r="A47" s="122" t="s">
        <v>702</v>
      </c>
      <c r="B47" s="27" t="s">
        <v>743</v>
      </c>
      <c r="C47" s="27" t="s">
        <v>1516</v>
      </c>
      <c r="D47" s="12" t="s">
        <v>744</v>
      </c>
      <c r="E47" s="27" t="s">
        <v>6</v>
      </c>
      <c r="F47" s="72">
        <v>0.08399999999999999</v>
      </c>
      <c r="G47" s="11">
        <v>250</v>
      </c>
      <c r="H47" s="53">
        <f t="shared" si="0"/>
        <v>20.999999999999996</v>
      </c>
    </row>
    <row r="48" spans="1:8" ht="15">
      <c r="A48" s="122" t="s">
        <v>702</v>
      </c>
      <c r="B48" s="27" t="s">
        <v>745</v>
      </c>
      <c r="C48" s="27"/>
      <c r="D48" s="12" t="s">
        <v>746</v>
      </c>
      <c r="E48" s="27" t="s">
        <v>6</v>
      </c>
      <c r="F48" s="72">
        <v>0.5700000000000001</v>
      </c>
      <c r="G48" s="13">
        <v>750</v>
      </c>
      <c r="H48" s="53">
        <f t="shared" si="0"/>
        <v>427.50000000000006</v>
      </c>
    </row>
    <row r="49" spans="1:8" s="1" customFormat="1" ht="15">
      <c r="A49" s="122" t="s">
        <v>702</v>
      </c>
      <c r="B49" s="98"/>
      <c r="C49" s="98"/>
      <c r="D49" s="34" t="s">
        <v>1615</v>
      </c>
      <c r="E49" s="98" t="s">
        <v>6</v>
      </c>
      <c r="F49" s="99">
        <v>0.95</v>
      </c>
      <c r="G49" s="100">
        <v>50</v>
      </c>
      <c r="H49" s="101">
        <f t="shared" si="0"/>
        <v>47.5</v>
      </c>
    </row>
    <row r="50" spans="1:8" s="1" customFormat="1" ht="15">
      <c r="A50" s="122" t="s">
        <v>702</v>
      </c>
      <c r="B50" s="98" t="s">
        <v>1517</v>
      </c>
      <c r="C50" s="98" t="s">
        <v>749</v>
      </c>
      <c r="D50" s="34" t="s">
        <v>750</v>
      </c>
      <c r="E50" s="98" t="s">
        <v>6</v>
      </c>
      <c r="F50" s="99">
        <v>0.144</v>
      </c>
      <c r="G50" s="100">
        <v>750</v>
      </c>
      <c r="H50" s="101">
        <f t="shared" si="0"/>
        <v>107.99999999999999</v>
      </c>
    </row>
    <row r="51" spans="1:8" ht="15">
      <c r="A51" s="102" t="s">
        <v>957</v>
      </c>
      <c r="B51" s="103"/>
      <c r="C51" s="103"/>
      <c r="D51" s="104"/>
      <c r="E51" s="103"/>
      <c r="F51" s="105"/>
      <c r="G51" s="106"/>
      <c r="H51" s="55">
        <f>SUM(H2:H50)</f>
        <v>15154.738990929704</v>
      </c>
    </row>
    <row r="52" ht="15">
      <c r="H52" s="21">
        <f>'20004 pecivo2'!H17</f>
        <v>5259.716666666666</v>
      </c>
    </row>
    <row r="53" spans="4:8" ht="15">
      <c r="D53" t="s">
        <v>1124</v>
      </c>
      <c r="H53" s="58">
        <f>'20004 pecivo3'!H6</f>
        <v>2910</v>
      </c>
    </row>
    <row r="54" spans="4:8" ht="15">
      <c r="D54" t="s">
        <v>1125</v>
      </c>
      <c r="H54" s="58">
        <f>'20004 pecivo4'!H2</f>
        <v>1250</v>
      </c>
    </row>
    <row r="55" spans="4:8" ht="15">
      <c r="D55" s="32" t="s">
        <v>1134</v>
      </c>
      <c r="H55" s="41">
        <f>SUM(H51:H54)</f>
        <v>24574.45565759637</v>
      </c>
    </row>
    <row r="56" spans="8:9" ht="15">
      <c r="H56" s="21">
        <v>11451.83</v>
      </c>
      <c r="I56" t="s">
        <v>1298</v>
      </c>
    </row>
    <row r="57" spans="4:8" ht="15">
      <c r="D57" s="1" t="s">
        <v>1294</v>
      </c>
      <c r="H57" s="41">
        <f>H55+H56</f>
        <v>36026.28565759637</v>
      </c>
    </row>
    <row r="58" ht="18.75">
      <c r="D58" s="65" t="s">
        <v>1297</v>
      </c>
    </row>
    <row r="64" ht="15">
      <c r="K64" t="s">
        <v>1004</v>
      </c>
    </row>
  </sheetData>
  <sheetProtection/>
  <hyperlinks>
    <hyperlink ref="D55" r:id="rId1" display="zpc-malacky@stonline.sk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3"/>
  <sheetViews>
    <sheetView zoomScale="85" zoomScaleNormal="85" zoomScalePageLayoutView="0" workbookViewId="0" topLeftCell="A1">
      <selection activeCell="A2" sqref="A2:A16"/>
    </sheetView>
  </sheetViews>
  <sheetFormatPr defaultColWidth="9.140625" defaultRowHeight="15"/>
  <cols>
    <col min="1" max="1" width="7.8515625" style="0" customWidth="1"/>
    <col min="2" max="3" width="10.421875" style="17" customWidth="1"/>
    <col min="4" max="4" width="31.57421875" style="0" bestFit="1" customWidth="1"/>
    <col min="5" max="5" width="4.8515625" style="0" bestFit="1" customWidth="1"/>
    <col min="6" max="6" width="13.421875" style="17" customWidth="1"/>
    <col min="7" max="7" width="9.7109375" style="23" customWidth="1"/>
    <col min="8" max="8" width="11.7109375" style="21" customWidth="1"/>
  </cols>
  <sheetData>
    <row r="1" spans="1:8" s="3" customFormat="1" ht="30">
      <c r="A1" s="8" t="s">
        <v>1472</v>
      </c>
      <c r="B1" s="7" t="s">
        <v>1</v>
      </c>
      <c r="C1" s="7" t="s">
        <v>1</v>
      </c>
      <c r="D1" s="7" t="s">
        <v>3</v>
      </c>
      <c r="E1" s="7" t="s">
        <v>2</v>
      </c>
      <c r="F1" s="28" t="s">
        <v>956</v>
      </c>
      <c r="G1" s="43" t="s">
        <v>958</v>
      </c>
      <c r="H1" s="48" t="s">
        <v>959</v>
      </c>
    </row>
    <row r="2" spans="1:8" s="1" customFormat="1" ht="15">
      <c r="A2" s="122" t="s">
        <v>702</v>
      </c>
      <c r="B2" s="27" t="s">
        <v>1518</v>
      </c>
      <c r="C2" s="14"/>
      <c r="D2" s="11" t="s">
        <v>982</v>
      </c>
      <c r="E2" s="16" t="s">
        <v>6</v>
      </c>
      <c r="F2" s="76">
        <v>0.36</v>
      </c>
      <c r="G2" s="13">
        <v>1500</v>
      </c>
      <c r="H2" s="53">
        <f aca="true" t="shared" si="0" ref="H2:H16">F2*G2</f>
        <v>540</v>
      </c>
    </row>
    <row r="3" spans="1:8" s="3" customFormat="1" ht="15">
      <c r="A3" s="122" t="s">
        <v>702</v>
      </c>
      <c r="B3" s="27" t="s">
        <v>720</v>
      </c>
      <c r="C3" s="27"/>
      <c r="D3" s="12" t="s">
        <v>721</v>
      </c>
      <c r="E3" s="27" t="s">
        <v>6</v>
      </c>
      <c r="F3" s="72">
        <v>0.6483333333333333</v>
      </c>
      <c r="G3" s="11">
        <v>1250</v>
      </c>
      <c r="H3" s="53">
        <f t="shared" si="0"/>
        <v>810.4166666666666</v>
      </c>
    </row>
    <row r="4" spans="1:8" s="3" customFormat="1" ht="15">
      <c r="A4" s="122" t="s">
        <v>702</v>
      </c>
      <c r="B4" s="27" t="s">
        <v>1519</v>
      </c>
      <c r="C4" s="14"/>
      <c r="D4" s="11" t="s">
        <v>981</v>
      </c>
      <c r="E4" s="16" t="s">
        <v>6</v>
      </c>
      <c r="F4" s="72">
        <v>0.799</v>
      </c>
      <c r="G4" s="11">
        <v>1000</v>
      </c>
      <c r="H4" s="53">
        <f t="shared" si="0"/>
        <v>799</v>
      </c>
    </row>
    <row r="5" spans="1:8" s="3" customFormat="1" ht="15">
      <c r="A5" s="122" t="s">
        <v>702</v>
      </c>
      <c r="B5" s="27"/>
      <c r="C5" s="14"/>
      <c r="D5" s="11" t="s">
        <v>984</v>
      </c>
      <c r="E5" s="16" t="s">
        <v>6</v>
      </c>
      <c r="F5" s="76">
        <v>0.332</v>
      </c>
      <c r="G5" s="11">
        <v>250</v>
      </c>
      <c r="H5" s="53">
        <f t="shared" si="0"/>
        <v>83</v>
      </c>
    </row>
    <row r="6" spans="1:8" s="6" customFormat="1" ht="15">
      <c r="A6" s="122" t="s">
        <v>702</v>
      </c>
      <c r="B6" s="27"/>
      <c r="C6" s="14"/>
      <c r="D6" s="11" t="s">
        <v>983</v>
      </c>
      <c r="E6" s="16" t="s">
        <v>6</v>
      </c>
      <c r="F6" s="76">
        <v>0.277</v>
      </c>
      <c r="G6" s="64">
        <v>400</v>
      </c>
      <c r="H6" s="53">
        <f t="shared" si="0"/>
        <v>110.80000000000001</v>
      </c>
    </row>
    <row r="7" spans="1:10" s="1" customFormat="1" ht="15">
      <c r="A7" s="122" t="s">
        <v>702</v>
      </c>
      <c r="B7" s="27"/>
      <c r="C7" s="14"/>
      <c r="D7" s="11" t="s">
        <v>985</v>
      </c>
      <c r="E7" s="16" t="s">
        <v>6</v>
      </c>
      <c r="F7" s="76">
        <v>0.108</v>
      </c>
      <c r="G7" s="11">
        <v>250</v>
      </c>
      <c r="H7" s="53">
        <f t="shared" si="0"/>
        <v>27</v>
      </c>
      <c r="I7" s="3"/>
      <c r="J7" s="3"/>
    </row>
    <row r="8" spans="1:10" s="1" customFormat="1" ht="15">
      <c r="A8" s="122" t="s">
        <v>702</v>
      </c>
      <c r="B8" s="27"/>
      <c r="C8" s="16"/>
      <c r="D8" s="11" t="s">
        <v>986</v>
      </c>
      <c r="E8" s="16" t="s">
        <v>6</v>
      </c>
      <c r="F8" s="76">
        <v>0.136</v>
      </c>
      <c r="G8" s="11">
        <v>200</v>
      </c>
      <c r="H8" s="53">
        <f t="shared" si="0"/>
        <v>27.200000000000003</v>
      </c>
      <c r="I8" s="3"/>
      <c r="J8" s="3"/>
    </row>
    <row r="9" spans="1:10" s="1" customFormat="1" ht="15">
      <c r="A9" s="122" t="s">
        <v>702</v>
      </c>
      <c r="B9" s="27" t="s">
        <v>722</v>
      </c>
      <c r="C9" s="27"/>
      <c r="D9" s="12" t="s">
        <v>38</v>
      </c>
      <c r="E9" s="27" t="s">
        <v>6</v>
      </c>
      <c r="F9" s="72">
        <v>1.298</v>
      </c>
      <c r="G9" s="11">
        <v>1000</v>
      </c>
      <c r="H9" s="53">
        <f t="shared" si="0"/>
        <v>1298</v>
      </c>
      <c r="I9" s="3"/>
      <c r="J9" s="3"/>
    </row>
    <row r="10" spans="1:10" s="1" customFormat="1" ht="15">
      <c r="A10" s="122" t="s">
        <v>702</v>
      </c>
      <c r="B10" s="27"/>
      <c r="C10" s="27"/>
      <c r="D10" s="12" t="s">
        <v>1276</v>
      </c>
      <c r="E10" s="27" t="s">
        <v>6</v>
      </c>
      <c r="F10" s="72">
        <v>0.33</v>
      </c>
      <c r="G10" s="11">
        <v>1000</v>
      </c>
      <c r="H10" s="53">
        <f t="shared" si="0"/>
        <v>330</v>
      </c>
      <c r="I10" s="3"/>
      <c r="J10" s="3"/>
    </row>
    <row r="11" spans="1:10" s="1" customFormat="1" ht="15">
      <c r="A11" s="122" t="s">
        <v>702</v>
      </c>
      <c r="B11" s="27" t="s">
        <v>725</v>
      </c>
      <c r="C11" s="27"/>
      <c r="D11" s="12" t="s">
        <v>726</v>
      </c>
      <c r="E11" s="27" t="s">
        <v>6</v>
      </c>
      <c r="F11" s="72">
        <v>0.154</v>
      </c>
      <c r="G11" s="11">
        <v>2500</v>
      </c>
      <c r="H11" s="53">
        <f t="shared" si="0"/>
        <v>385</v>
      </c>
      <c r="I11" s="3"/>
      <c r="J11" s="3"/>
    </row>
    <row r="12" spans="1:10" s="1" customFormat="1" ht="13.5" customHeight="1">
      <c r="A12" s="122" t="s">
        <v>702</v>
      </c>
      <c r="B12" s="27" t="s">
        <v>1520</v>
      </c>
      <c r="C12" s="27" t="s">
        <v>954</v>
      </c>
      <c r="D12" s="12" t="s">
        <v>955</v>
      </c>
      <c r="E12" s="27" t="s">
        <v>6</v>
      </c>
      <c r="F12" s="72">
        <v>0.953</v>
      </c>
      <c r="G12" s="11">
        <v>1000</v>
      </c>
      <c r="H12" s="53">
        <f t="shared" si="0"/>
        <v>953</v>
      </c>
      <c r="I12" s="3"/>
      <c r="J12" s="3"/>
    </row>
    <row r="13" spans="1:10" s="2" customFormat="1" ht="15">
      <c r="A13" s="122" t="s">
        <v>702</v>
      </c>
      <c r="B13" s="27" t="s">
        <v>1521</v>
      </c>
      <c r="C13" s="16" t="s">
        <v>1522</v>
      </c>
      <c r="D13" s="11" t="s">
        <v>987</v>
      </c>
      <c r="E13" s="16" t="s">
        <v>6</v>
      </c>
      <c r="F13" s="76">
        <v>0.222</v>
      </c>
      <c r="G13" s="11">
        <v>300</v>
      </c>
      <c r="H13" s="53">
        <f t="shared" si="0"/>
        <v>66.6</v>
      </c>
      <c r="I13" s="29"/>
      <c r="J13" s="29"/>
    </row>
    <row r="14" spans="1:10" s="2" customFormat="1" ht="15">
      <c r="A14" s="122" t="s">
        <v>702</v>
      </c>
      <c r="B14" s="27" t="s">
        <v>1523</v>
      </c>
      <c r="C14" s="16"/>
      <c r="D14" s="11" t="s">
        <v>988</v>
      </c>
      <c r="E14" s="16" t="s">
        <v>6</v>
      </c>
      <c r="F14" s="76">
        <v>0.298</v>
      </c>
      <c r="G14" s="11">
        <v>300</v>
      </c>
      <c r="H14" s="53">
        <f t="shared" si="0"/>
        <v>89.39999999999999</v>
      </c>
      <c r="I14" s="29"/>
      <c r="J14" s="29"/>
    </row>
    <row r="15" spans="1:10" s="2" customFormat="1" ht="15">
      <c r="A15" s="122" t="s">
        <v>702</v>
      </c>
      <c r="B15" s="27" t="s">
        <v>1524</v>
      </c>
      <c r="C15" s="14"/>
      <c r="D15" s="11" t="s">
        <v>989</v>
      </c>
      <c r="E15" s="16" t="s">
        <v>6</v>
      </c>
      <c r="F15" s="76">
        <v>0.275</v>
      </c>
      <c r="G15" s="11">
        <v>300</v>
      </c>
      <c r="H15" s="53">
        <f t="shared" si="0"/>
        <v>82.5</v>
      </c>
      <c r="I15" s="29"/>
      <c r="J15" s="29"/>
    </row>
    <row r="16" spans="1:10" s="1" customFormat="1" ht="15">
      <c r="A16" s="122" t="s">
        <v>702</v>
      </c>
      <c r="B16" s="98" t="s">
        <v>1525</v>
      </c>
      <c r="C16" s="110"/>
      <c r="D16" s="108" t="s">
        <v>990</v>
      </c>
      <c r="E16" s="91" t="s">
        <v>6</v>
      </c>
      <c r="F16" s="111">
        <v>0.989</v>
      </c>
      <c r="G16" s="108">
        <v>200</v>
      </c>
      <c r="H16" s="53">
        <f t="shared" si="0"/>
        <v>197.8</v>
      </c>
      <c r="I16" s="3"/>
      <c r="J16" s="3"/>
    </row>
    <row r="17" spans="1:8" ht="15">
      <c r="A17" s="109" t="s">
        <v>957</v>
      </c>
      <c r="B17" s="85"/>
      <c r="C17" s="103"/>
      <c r="D17" s="104"/>
      <c r="E17" s="103"/>
      <c r="F17" s="78"/>
      <c r="G17" s="112"/>
      <c r="H17" s="107">
        <f>SUM(H3:H16)</f>
        <v>5259.716666666666</v>
      </c>
    </row>
    <row r="19" ht="15">
      <c r="D19" t="s">
        <v>1126</v>
      </c>
    </row>
    <row r="20" ht="15">
      <c r="D20" s="32" t="s">
        <v>1127</v>
      </c>
    </row>
    <row r="22" ht="15">
      <c r="D22" s="1" t="s">
        <v>1294</v>
      </c>
    </row>
    <row r="23" ht="18.75">
      <c r="D23" s="65" t="s">
        <v>1297</v>
      </c>
    </row>
  </sheetData>
  <sheetProtection/>
  <hyperlinks>
    <hyperlink ref="D20" r:id="rId1" display="info@eri-sro.sk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8"/>
  <sheetViews>
    <sheetView zoomScale="85" zoomScaleNormal="85" zoomScalePageLayoutView="0" workbookViewId="0" topLeftCell="A1">
      <selection activeCell="A2" sqref="A2:A5"/>
    </sheetView>
  </sheetViews>
  <sheetFormatPr defaultColWidth="9.140625" defaultRowHeight="15"/>
  <cols>
    <col min="1" max="1" width="7.421875" style="0" customWidth="1"/>
    <col min="2" max="2" width="8.421875" style="17" bestFit="1" customWidth="1"/>
    <col min="3" max="3" width="8.7109375" style="17" customWidth="1"/>
    <col min="4" max="4" width="31.57421875" style="0" bestFit="1" customWidth="1"/>
    <col min="5" max="5" width="4.8515625" style="17" bestFit="1" customWidth="1"/>
    <col min="6" max="6" width="16.8515625" style="17" customWidth="1"/>
    <col min="7" max="7" width="10.140625" style="0" customWidth="1"/>
    <col min="8" max="8" width="10.140625" style="0" bestFit="1" customWidth="1"/>
  </cols>
  <sheetData>
    <row r="1" spans="1:8" s="3" customFormat="1" ht="30">
      <c r="A1" s="8" t="s">
        <v>1472</v>
      </c>
      <c r="B1" s="7" t="s">
        <v>1</v>
      </c>
      <c r="C1" s="7" t="s">
        <v>1</v>
      </c>
      <c r="D1" s="7" t="s">
        <v>3</v>
      </c>
      <c r="E1" s="7" t="s">
        <v>2</v>
      </c>
      <c r="F1" s="28" t="s">
        <v>956</v>
      </c>
      <c r="G1" s="43" t="s">
        <v>958</v>
      </c>
      <c r="H1" s="48" t="s">
        <v>959</v>
      </c>
    </row>
    <row r="2" spans="1:8" s="3" customFormat="1" ht="15">
      <c r="A2" s="122" t="s">
        <v>702</v>
      </c>
      <c r="B2" s="27"/>
      <c r="C2" s="27"/>
      <c r="D2" s="12" t="s">
        <v>1278</v>
      </c>
      <c r="E2" s="27" t="s">
        <v>6</v>
      </c>
      <c r="F2" s="72">
        <v>1.2</v>
      </c>
      <c r="G2" s="20">
        <v>1000</v>
      </c>
      <c r="H2" s="53">
        <f>F2*G2</f>
        <v>1200</v>
      </c>
    </row>
    <row r="3" spans="1:12" s="1" customFormat="1" ht="13.5" customHeight="1">
      <c r="A3" s="122" t="s">
        <v>702</v>
      </c>
      <c r="B3" s="27"/>
      <c r="C3" s="27"/>
      <c r="D3" s="12" t="s">
        <v>1279</v>
      </c>
      <c r="E3" s="27" t="s">
        <v>6</v>
      </c>
      <c r="F3" s="72">
        <v>0.38</v>
      </c>
      <c r="G3" s="52">
        <v>1500</v>
      </c>
      <c r="H3" s="53">
        <f>F3*G3</f>
        <v>570</v>
      </c>
      <c r="I3" s="3"/>
      <c r="J3" s="3"/>
      <c r="K3" s="3"/>
      <c r="L3" s="3"/>
    </row>
    <row r="4" spans="1:12" s="1" customFormat="1" ht="13.5" customHeight="1">
      <c r="A4" s="122" t="s">
        <v>702</v>
      </c>
      <c r="B4" s="27"/>
      <c r="C4" s="27"/>
      <c r="D4" s="12" t="s">
        <v>1280</v>
      </c>
      <c r="E4" s="27" t="s">
        <v>6</v>
      </c>
      <c r="F4" s="72">
        <v>0.38</v>
      </c>
      <c r="G4" s="52">
        <v>1500</v>
      </c>
      <c r="H4" s="53">
        <f>F4*G4</f>
        <v>570</v>
      </c>
      <c r="I4" s="3"/>
      <c r="J4" s="3"/>
      <c r="K4" s="3"/>
      <c r="L4" s="3"/>
    </row>
    <row r="5" spans="1:12" s="1" customFormat="1" ht="13.5" customHeight="1">
      <c r="A5" s="122" t="s">
        <v>702</v>
      </c>
      <c r="B5" s="98"/>
      <c r="C5" s="98"/>
      <c r="D5" s="34" t="s">
        <v>1281</v>
      </c>
      <c r="E5" s="98" t="s">
        <v>6</v>
      </c>
      <c r="F5" s="99">
        <v>0.38</v>
      </c>
      <c r="G5" s="113">
        <v>1500</v>
      </c>
      <c r="H5" s="53">
        <f>F5*G5</f>
        <v>570</v>
      </c>
      <c r="I5" s="3"/>
      <c r="J5" s="3"/>
      <c r="K5" s="3"/>
      <c r="L5" s="3"/>
    </row>
    <row r="6" spans="1:8" s="1" customFormat="1" ht="15">
      <c r="A6" s="109" t="s">
        <v>957</v>
      </c>
      <c r="B6" s="85"/>
      <c r="C6" s="103"/>
      <c r="D6" s="104"/>
      <c r="E6" s="103"/>
      <c r="F6" s="79"/>
      <c r="G6" s="106"/>
      <c r="H6" s="55">
        <f>SUM(H2:H5)</f>
        <v>2910</v>
      </c>
    </row>
    <row r="9" ht="15">
      <c r="D9" s="1" t="s">
        <v>1287</v>
      </c>
    </row>
    <row r="10" ht="15">
      <c r="D10" s="1" t="s">
        <v>1288</v>
      </c>
    </row>
    <row r="11" ht="15">
      <c r="D11" s="1" t="s">
        <v>1289</v>
      </c>
    </row>
    <row r="12" ht="15">
      <c r="D12" s="1" t="s">
        <v>1290</v>
      </c>
    </row>
    <row r="13" ht="15">
      <c r="D13" s="1" t="s">
        <v>1291</v>
      </c>
    </row>
    <row r="14" ht="15">
      <c r="D14" s="1" t="s">
        <v>1299</v>
      </c>
    </row>
    <row r="15" ht="15">
      <c r="D15" s="59"/>
    </row>
    <row r="17" ht="15">
      <c r="D17" s="1" t="s">
        <v>1294</v>
      </c>
    </row>
    <row r="18" ht="18.75">
      <c r="D18" s="65" t="s">
        <v>1297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2"/>
  <sheetViews>
    <sheetView zoomScale="85" zoomScaleNormal="85" zoomScalePageLayoutView="0" workbookViewId="0" topLeftCell="A1">
      <selection activeCell="A2" sqref="A2"/>
    </sheetView>
  </sheetViews>
  <sheetFormatPr defaultColWidth="9.140625" defaultRowHeight="15"/>
  <cols>
    <col min="1" max="1" width="7.7109375" style="0" customWidth="1"/>
    <col min="2" max="3" width="8.7109375" style="17" customWidth="1"/>
    <col min="4" max="4" width="25.421875" style="0" customWidth="1"/>
    <col min="5" max="5" width="4.8515625" style="17" bestFit="1" customWidth="1"/>
    <col min="6" max="6" width="13.7109375" style="17" customWidth="1"/>
    <col min="7" max="7" width="12.140625" style="0" customWidth="1"/>
    <col min="8" max="8" width="10.7109375" style="0" bestFit="1" customWidth="1"/>
  </cols>
  <sheetData>
    <row r="1" spans="1:8" s="3" customFormat="1" ht="30">
      <c r="A1" s="8" t="s">
        <v>1472</v>
      </c>
      <c r="B1" s="7" t="s">
        <v>1</v>
      </c>
      <c r="C1" s="7" t="s">
        <v>1</v>
      </c>
      <c r="D1" s="7" t="s">
        <v>3</v>
      </c>
      <c r="E1" s="7" t="s">
        <v>2</v>
      </c>
      <c r="F1" s="28" t="s">
        <v>956</v>
      </c>
      <c r="G1" s="43" t="s">
        <v>958</v>
      </c>
      <c r="H1" s="48" t="s">
        <v>959</v>
      </c>
    </row>
    <row r="2" spans="1:12" s="1" customFormat="1" ht="15">
      <c r="A2" s="122" t="s">
        <v>702</v>
      </c>
      <c r="B2" s="124">
        <v>301727</v>
      </c>
      <c r="C2" s="27" t="s">
        <v>747</v>
      </c>
      <c r="D2" s="12" t="s">
        <v>748</v>
      </c>
      <c r="E2" s="27" t="s">
        <v>6</v>
      </c>
      <c r="F2" s="72">
        <v>0.25</v>
      </c>
      <c r="G2" s="20">
        <v>5000</v>
      </c>
      <c r="H2" s="55">
        <f>F2*G2</f>
        <v>1250</v>
      </c>
      <c r="I2" s="3"/>
      <c r="J2" s="3"/>
      <c r="K2" s="3"/>
      <c r="L2" s="3"/>
    </row>
    <row r="4" ht="15">
      <c r="D4" s="1" t="s">
        <v>1282</v>
      </c>
    </row>
    <row r="5" ht="15">
      <c r="D5" s="1" t="s">
        <v>1283</v>
      </c>
    </row>
    <row r="6" ht="15">
      <c r="D6" s="1" t="s">
        <v>1284</v>
      </c>
    </row>
    <row r="7" ht="15">
      <c r="D7" s="1" t="s">
        <v>1285</v>
      </c>
    </row>
    <row r="8" ht="15">
      <c r="D8" s="32" t="s">
        <v>1286</v>
      </c>
    </row>
    <row r="9" spans="2:6" s="1" customFormat="1" ht="15">
      <c r="B9" s="17"/>
      <c r="C9" s="17"/>
      <c r="D9" s="1" t="s">
        <v>1300</v>
      </c>
      <c r="E9" s="17"/>
      <c r="F9" s="17"/>
    </row>
    <row r="10" ht="15">
      <c r="D10" s="1"/>
    </row>
    <row r="11" ht="15">
      <c r="D11" s="1" t="s">
        <v>1294</v>
      </c>
    </row>
    <row r="12" ht="18.75">
      <c r="D12" s="65" t="s">
        <v>1297</v>
      </c>
    </row>
  </sheetData>
  <sheetProtection/>
  <hyperlinks>
    <hyperlink ref="D8" r:id="rId1" display="info@dobrelokse.sk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3"/>
  <sheetViews>
    <sheetView zoomScale="85" zoomScaleNormal="85" zoomScalePageLayoutView="0" workbookViewId="0" topLeftCell="A1">
      <selection activeCell="A2" sqref="A2:A35"/>
    </sheetView>
  </sheetViews>
  <sheetFormatPr defaultColWidth="9.140625" defaultRowHeight="15"/>
  <cols>
    <col min="1" max="1" width="7.421875" style="0" customWidth="1"/>
    <col min="2" max="2" width="10.8515625" style="17" customWidth="1"/>
    <col min="3" max="3" width="11.140625" style="17" customWidth="1"/>
    <col min="4" max="4" width="34.57421875" style="0" customWidth="1"/>
    <col min="5" max="5" width="4.8515625" style="17" bestFit="1" customWidth="1"/>
    <col min="6" max="6" width="14.8515625" style="17" customWidth="1"/>
    <col min="7" max="7" width="10.8515625" style="23" customWidth="1"/>
    <col min="8" max="8" width="10.140625" style="21" customWidth="1"/>
  </cols>
  <sheetData>
    <row r="1" spans="1:8" s="1" customFormat="1" ht="30">
      <c r="A1" s="8" t="s">
        <v>1472</v>
      </c>
      <c r="B1" s="7" t="s">
        <v>1</v>
      </c>
      <c r="C1" s="7" t="s">
        <v>1</v>
      </c>
      <c r="D1" s="7" t="s">
        <v>3</v>
      </c>
      <c r="E1" s="7" t="s">
        <v>2</v>
      </c>
      <c r="F1" s="8" t="s">
        <v>956</v>
      </c>
      <c r="G1" s="43" t="s">
        <v>958</v>
      </c>
      <c r="H1" s="48" t="s">
        <v>959</v>
      </c>
    </row>
    <row r="2" spans="1:8" s="3" customFormat="1" ht="15">
      <c r="A2" s="122" t="s">
        <v>751</v>
      </c>
      <c r="B2" s="123" t="s">
        <v>1526</v>
      </c>
      <c r="C2" s="16" t="s">
        <v>752</v>
      </c>
      <c r="D2" s="9" t="s">
        <v>753</v>
      </c>
      <c r="E2" s="16" t="s">
        <v>324</v>
      </c>
      <c r="F2" s="76">
        <v>1.9813084112149533</v>
      </c>
      <c r="G2" s="18">
        <v>93.64</v>
      </c>
      <c r="H2" s="19">
        <f aca="true" t="shared" si="0" ref="H2:H35">F2*G2</f>
        <v>185.52971962616823</v>
      </c>
    </row>
    <row r="3" spans="1:8" s="3" customFormat="1" ht="15">
      <c r="A3" s="122" t="s">
        <v>751</v>
      </c>
      <c r="B3" s="16"/>
      <c r="C3" s="16" t="s">
        <v>754</v>
      </c>
      <c r="D3" s="9" t="s">
        <v>755</v>
      </c>
      <c r="E3" s="16" t="s">
        <v>324</v>
      </c>
      <c r="F3" s="76">
        <v>3.450617283950617</v>
      </c>
      <c r="G3" s="18">
        <v>101.72</v>
      </c>
      <c r="H3" s="19">
        <f t="shared" si="0"/>
        <v>350.9967901234568</v>
      </c>
    </row>
    <row r="4" spans="1:8" s="3" customFormat="1" ht="15">
      <c r="A4" s="122" t="s">
        <v>751</v>
      </c>
      <c r="B4" s="16"/>
      <c r="C4" s="16" t="s">
        <v>756</v>
      </c>
      <c r="D4" s="9" t="s">
        <v>757</v>
      </c>
      <c r="E4" s="16" t="s">
        <v>324</v>
      </c>
      <c r="F4" s="76">
        <v>3.7</v>
      </c>
      <c r="G4" s="20">
        <v>238.65</v>
      </c>
      <c r="H4" s="19">
        <f t="shared" si="0"/>
        <v>883.0050000000001</v>
      </c>
    </row>
    <row r="5" spans="1:8" s="3" customFormat="1" ht="15">
      <c r="A5" s="122" t="s">
        <v>751</v>
      </c>
      <c r="B5" s="123" t="s">
        <v>1527</v>
      </c>
      <c r="C5" s="16" t="s">
        <v>838</v>
      </c>
      <c r="D5" s="9" t="s">
        <v>839</v>
      </c>
      <c r="E5" s="16" t="s">
        <v>324</v>
      </c>
      <c r="F5" s="76">
        <v>5.5</v>
      </c>
      <c r="G5" s="20">
        <v>80</v>
      </c>
      <c r="H5" s="19">
        <f t="shared" si="0"/>
        <v>440</v>
      </c>
    </row>
    <row r="6" spans="1:8" s="3" customFormat="1" ht="15">
      <c r="A6" s="122" t="s">
        <v>751</v>
      </c>
      <c r="B6" s="123" t="s">
        <v>1528</v>
      </c>
      <c r="C6" s="16" t="s">
        <v>758</v>
      </c>
      <c r="D6" s="9" t="s">
        <v>759</v>
      </c>
      <c r="E6" s="16" t="s">
        <v>324</v>
      </c>
      <c r="F6" s="76">
        <v>4.5</v>
      </c>
      <c r="G6" s="20">
        <v>1340.79</v>
      </c>
      <c r="H6" s="19">
        <f t="shared" si="0"/>
        <v>6033.555</v>
      </c>
    </row>
    <row r="7" spans="1:8" s="3" customFormat="1" ht="15">
      <c r="A7" s="122" t="s">
        <v>751</v>
      </c>
      <c r="B7" s="16"/>
      <c r="C7" s="16" t="s">
        <v>760</v>
      </c>
      <c r="D7" s="9" t="s">
        <v>761</v>
      </c>
      <c r="E7" s="16" t="s">
        <v>324</v>
      </c>
      <c r="F7" s="76">
        <v>4.5</v>
      </c>
      <c r="G7" s="20">
        <v>358.88</v>
      </c>
      <c r="H7" s="19">
        <f t="shared" si="0"/>
        <v>1614.96</v>
      </c>
    </row>
    <row r="8" spans="1:8" s="3" customFormat="1" ht="15">
      <c r="A8" s="122" t="s">
        <v>751</v>
      </c>
      <c r="B8" s="123" t="s">
        <v>1529</v>
      </c>
      <c r="C8" s="16" t="s">
        <v>762</v>
      </c>
      <c r="D8" s="9" t="s">
        <v>763</v>
      </c>
      <c r="E8" s="16" t="s">
        <v>324</v>
      </c>
      <c r="F8" s="76">
        <v>1.930275229357798</v>
      </c>
      <c r="G8" s="20">
        <v>30</v>
      </c>
      <c r="H8" s="19">
        <f t="shared" si="0"/>
        <v>57.908256880733944</v>
      </c>
    </row>
    <row r="9" spans="1:8" s="3" customFormat="1" ht="15">
      <c r="A9" s="122" t="s">
        <v>751</v>
      </c>
      <c r="B9" s="16"/>
      <c r="C9" s="16" t="s">
        <v>764</v>
      </c>
      <c r="D9" s="9" t="s">
        <v>765</v>
      </c>
      <c r="E9" s="16" t="s">
        <v>324</v>
      </c>
      <c r="F9" s="76">
        <v>0.8</v>
      </c>
      <c r="G9" s="20">
        <v>30</v>
      </c>
      <c r="H9" s="19">
        <f t="shared" si="0"/>
        <v>24</v>
      </c>
    </row>
    <row r="10" spans="1:8" s="3" customFormat="1" ht="15">
      <c r="A10" s="122" t="s">
        <v>751</v>
      </c>
      <c r="B10" s="16"/>
      <c r="C10" s="16" t="s">
        <v>766</v>
      </c>
      <c r="D10" s="9" t="s">
        <v>767</v>
      </c>
      <c r="E10" s="16" t="s">
        <v>324</v>
      </c>
      <c r="F10" s="76">
        <v>3.4796875</v>
      </c>
      <c r="G10" s="20">
        <v>62.69</v>
      </c>
      <c r="H10" s="19">
        <f t="shared" si="0"/>
        <v>218.14160937499997</v>
      </c>
    </row>
    <row r="11" spans="1:8" s="3" customFormat="1" ht="15">
      <c r="A11" s="122" t="s">
        <v>751</v>
      </c>
      <c r="B11" s="123" t="s">
        <v>1530</v>
      </c>
      <c r="C11" s="16" t="s">
        <v>768</v>
      </c>
      <c r="D11" s="9" t="s">
        <v>769</v>
      </c>
      <c r="E11" s="16" t="s">
        <v>324</v>
      </c>
      <c r="F11" s="76">
        <v>1.6</v>
      </c>
      <c r="G11" s="20">
        <v>15</v>
      </c>
      <c r="H11" s="19">
        <f t="shared" si="0"/>
        <v>24</v>
      </c>
    </row>
    <row r="12" spans="1:8" s="3" customFormat="1" ht="15">
      <c r="A12" s="122" t="s">
        <v>751</v>
      </c>
      <c r="B12" s="16"/>
      <c r="C12" s="16" t="s">
        <v>770</v>
      </c>
      <c r="D12" s="9" t="s">
        <v>771</v>
      </c>
      <c r="E12" s="16" t="s">
        <v>324</v>
      </c>
      <c r="F12" s="76">
        <v>4.3</v>
      </c>
      <c r="G12" s="20">
        <v>16.26</v>
      </c>
      <c r="H12" s="19">
        <f t="shared" si="0"/>
        <v>69.918</v>
      </c>
    </row>
    <row r="13" spans="1:8" s="3" customFormat="1" ht="15">
      <c r="A13" s="122" t="s">
        <v>751</v>
      </c>
      <c r="B13" s="123" t="s">
        <v>772</v>
      </c>
      <c r="C13" s="16" t="s">
        <v>1531</v>
      </c>
      <c r="D13" s="9" t="s">
        <v>773</v>
      </c>
      <c r="E13" s="16" t="s">
        <v>324</v>
      </c>
      <c r="F13" s="76">
        <v>3.6</v>
      </c>
      <c r="G13" s="20">
        <v>42.51</v>
      </c>
      <c r="H13" s="19">
        <f t="shared" si="0"/>
        <v>153.036</v>
      </c>
    </row>
    <row r="14" spans="1:8" s="3" customFormat="1" ht="15">
      <c r="A14" s="122" t="s">
        <v>751</v>
      </c>
      <c r="B14" s="123" t="s">
        <v>1532</v>
      </c>
      <c r="C14" s="16" t="s">
        <v>774</v>
      </c>
      <c r="D14" s="9" t="s">
        <v>775</v>
      </c>
      <c r="E14" s="16" t="s">
        <v>324</v>
      </c>
      <c r="F14" s="76">
        <v>5.1</v>
      </c>
      <c r="G14" s="20">
        <v>10</v>
      </c>
      <c r="H14" s="19">
        <f t="shared" si="0"/>
        <v>51</v>
      </c>
    </row>
    <row r="15" spans="1:8" s="3" customFormat="1" ht="15">
      <c r="A15" s="122" t="s">
        <v>751</v>
      </c>
      <c r="B15" s="16"/>
      <c r="C15" s="16" t="s">
        <v>776</v>
      </c>
      <c r="D15" s="9" t="s">
        <v>777</v>
      </c>
      <c r="E15" s="16" t="s">
        <v>324</v>
      </c>
      <c r="F15" s="76">
        <v>5</v>
      </c>
      <c r="G15" s="20">
        <v>30</v>
      </c>
      <c r="H15" s="19">
        <f t="shared" si="0"/>
        <v>150</v>
      </c>
    </row>
    <row r="16" spans="1:8" s="3" customFormat="1" ht="15">
      <c r="A16" s="122" t="s">
        <v>751</v>
      </c>
      <c r="B16" s="123" t="s">
        <v>1533</v>
      </c>
      <c r="C16" s="16" t="s">
        <v>778</v>
      </c>
      <c r="D16" s="9" t="s">
        <v>779</v>
      </c>
      <c r="E16" s="16" t="s">
        <v>324</v>
      </c>
      <c r="F16" s="76">
        <v>7.1</v>
      </c>
      <c r="G16" s="20">
        <v>60</v>
      </c>
      <c r="H16" s="19">
        <f t="shared" si="0"/>
        <v>426</v>
      </c>
    </row>
    <row r="17" spans="1:8" s="3" customFormat="1" ht="15">
      <c r="A17" s="122" t="s">
        <v>751</v>
      </c>
      <c r="B17" s="123" t="s">
        <v>1534</v>
      </c>
      <c r="C17" s="16" t="s">
        <v>780</v>
      </c>
      <c r="D17" s="9" t="s">
        <v>781</v>
      </c>
      <c r="E17" s="16" t="s">
        <v>324</v>
      </c>
      <c r="F17" s="76">
        <v>5.1</v>
      </c>
      <c r="G17" s="20">
        <v>40</v>
      </c>
      <c r="H17" s="19">
        <f t="shared" si="0"/>
        <v>204</v>
      </c>
    </row>
    <row r="18" spans="1:8" s="3" customFormat="1" ht="15">
      <c r="A18" s="122" t="s">
        <v>751</v>
      </c>
      <c r="B18" s="16"/>
      <c r="C18" s="16" t="s">
        <v>782</v>
      </c>
      <c r="D18" s="9" t="s">
        <v>783</v>
      </c>
      <c r="E18" s="16" t="s">
        <v>324</v>
      </c>
      <c r="F18" s="76">
        <v>6.2299999999999995</v>
      </c>
      <c r="G18" s="20">
        <v>80.44</v>
      </c>
      <c r="H18" s="19">
        <f t="shared" si="0"/>
        <v>501.14119999999997</v>
      </c>
    </row>
    <row r="19" spans="1:13" s="3" customFormat="1" ht="15">
      <c r="A19" s="122" t="s">
        <v>751</v>
      </c>
      <c r="B19" s="16"/>
      <c r="C19" s="16" t="s">
        <v>784</v>
      </c>
      <c r="D19" s="9" t="s">
        <v>785</v>
      </c>
      <c r="E19" s="16" t="s">
        <v>324</v>
      </c>
      <c r="F19" s="76">
        <v>2.7526315789473688</v>
      </c>
      <c r="G19" s="20">
        <v>1.9</v>
      </c>
      <c r="H19" s="19">
        <f t="shared" si="0"/>
        <v>5.23</v>
      </c>
      <c r="M19" s="3" t="s">
        <v>1004</v>
      </c>
    </row>
    <row r="20" spans="1:8" s="3" customFormat="1" ht="15">
      <c r="A20" s="122" t="s">
        <v>951</v>
      </c>
      <c r="B20" s="16"/>
      <c r="C20" s="16" t="s">
        <v>952</v>
      </c>
      <c r="D20" s="12" t="s">
        <v>953</v>
      </c>
      <c r="E20" s="16" t="s">
        <v>324</v>
      </c>
      <c r="F20" s="76">
        <v>2.4</v>
      </c>
      <c r="G20" s="20">
        <v>60</v>
      </c>
      <c r="H20" s="19">
        <f t="shared" si="0"/>
        <v>144</v>
      </c>
    </row>
    <row r="21" spans="1:8" s="3" customFormat="1" ht="15">
      <c r="A21" s="122" t="s">
        <v>751</v>
      </c>
      <c r="B21" s="16"/>
      <c r="C21" s="16" t="s">
        <v>786</v>
      </c>
      <c r="D21" s="12" t="s">
        <v>787</v>
      </c>
      <c r="E21" s="16" t="s">
        <v>324</v>
      </c>
      <c r="F21" s="76">
        <v>1.5999999999999999</v>
      </c>
      <c r="G21" s="20">
        <v>29.01</v>
      </c>
      <c r="H21" s="19">
        <f t="shared" si="0"/>
        <v>46.416</v>
      </c>
    </row>
    <row r="22" spans="1:8" s="3" customFormat="1" ht="15">
      <c r="A22" s="122" t="s">
        <v>751</v>
      </c>
      <c r="B22" s="16"/>
      <c r="C22" s="16" t="s">
        <v>806</v>
      </c>
      <c r="D22" s="9" t="s">
        <v>807</v>
      </c>
      <c r="E22" s="16" t="s">
        <v>324</v>
      </c>
      <c r="F22" s="76">
        <v>1.991044776119403</v>
      </c>
      <c r="G22" s="20">
        <v>3.35</v>
      </c>
      <c r="H22" s="19">
        <f t="shared" si="0"/>
        <v>6.67</v>
      </c>
    </row>
    <row r="23" spans="1:8" s="3" customFormat="1" ht="15">
      <c r="A23" s="122" t="s">
        <v>751</v>
      </c>
      <c r="B23" s="16"/>
      <c r="C23" s="16" t="s">
        <v>808</v>
      </c>
      <c r="D23" s="9" t="s">
        <v>809</v>
      </c>
      <c r="E23" s="16" t="s">
        <v>324</v>
      </c>
      <c r="F23" s="76">
        <v>4.581081081081081</v>
      </c>
      <c r="G23" s="20">
        <v>27.3</v>
      </c>
      <c r="H23" s="19">
        <f t="shared" si="0"/>
        <v>125.06351351351351</v>
      </c>
    </row>
    <row r="24" spans="1:8" s="3" customFormat="1" ht="15">
      <c r="A24" s="122" t="s">
        <v>751</v>
      </c>
      <c r="B24" s="123" t="s">
        <v>1535</v>
      </c>
      <c r="C24" s="16" t="s">
        <v>810</v>
      </c>
      <c r="D24" s="9" t="s">
        <v>811</v>
      </c>
      <c r="E24" s="16" t="s">
        <v>324</v>
      </c>
      <c r="F24" s="76">
        <v>4.58</v>
      </c>
      <c r="G24" s="20">
        <v>4</v>
      </c>
      <c r="H24" s="19">
        <f t="shared" si="0"/>
        <v>18.32</v>
      </c>
    </row>
    <row r="25" spans="1:8" s="3" customFormat="1" ht="15">
      <c r="A25" s="122" t="s">
        <v>751</v>
      </c>
      <c r="B25" s="123" t="s">
        <v>1536</v>
      </c>
      <c r="C25" s="16" t="s">
        <v>812</v>
      </c>
      <c r="D25" s="9" t="s">
        <v>813</v>
      </c>
      <c r="E25" s="16" t="s">
        <v>324</v>
      </c>
      <c r="F25" s="76">
        <v>4.499999999999999</v>
      </c>
      <c r="G25" s="20">
        <v>41.995</v>
      </c>
      <c r="H25" s="19">
        <f t="shared" si="0"/>
        <v>188.97749999999996</v>
      </c>
    </row>
    <row r="26" spans="1:8" s="3" customFormat="1" ht="15">
      <c r="A26" s="122" t="s">
        <v>751</v>
      </c>
      <c r="B26" s="16"/>
      <c r="C26" s="16" t="s">
        <v>814</v>
      </c>
      <c r="D26" s="9" t="s">
        <v>815</v>
      </c>
      <c r="E26" s="16" t="s">
        <v>324</v>
      </c>
      <c r="F26" s="76">
        <v>3.6495327102803734</v>
      </c>
      <c r="G26" s="20">
        <v>108.82</v>
      </c>
      <c r="H26" s="19">
        <f t="shared" si="0"/>
        <v>397.1421495327102</v>
      </c>
    </row>
    <row r="27" spans="1:8" s="3" customFormat="1" ht="15">
      <c r="A27" s="122" t="s">
        <v>751</v>
      </c>
      <c r="B27" s="123" t="s">
        <v>818</v>
      </c>
      <c r="C27" s="16" t="s">
        <v>1537</v>
      </c>
      <c r="D27" s="9" t="s">
        <v>819</v>
      </c>
      <c r="E27" s="16" t="s">
        <v>324</v>
      </c>
      <c r="F27" s="76">
        <v>2.8</v>
      </c>
      <c r="G27" s="20">
        <v>19.5</v>
      </c>
      <c r="H27" s="19">
        <f t="shared" si="0"/>
        <v>54.599999999999994</v>
      </c>
    </row>
    <row r="28" spans="1:8" s="3" customFormat="1" ht="15">
      <c r="A28" s="122" t="s">
        <v>751</v>
      </c>
      <c r="B28" s="123" t="s">
        <v>1538</v>
      </c>
      <c r="C28" s="16" t="s">
        <v>820</v>
      </c>
      <c r="D28" s="9" t="s">
        <v>821</v>
      </c>
      <c r="E28" s="16" t="s">
        <v>324</v>
      </c>
      <c r="F28" s="76">
        <v>1.58</v>
      </c>
      <c r="G28" s="20">
        <v>44.34</v>
      </c>
      <c r="H28" s="19">
        <f t="shared" si="0"/>
        <v>70.05720000000001</v>
      </c>
    </row>
    <row r="29" spans="1:8" s="3" customFormat="1" ht="15">
      <c r="A29" s="122" t="s">
        <v>751</v>
      </c>
      <c r="B29" s="16"/>
      <c r="C29" s="16" t="s">
        <v>822</v>
      </c>
      <c r="D29" s="9" t="s">
        <v>823</v>
      </c>
      <c r="E29" s="16" t="s">
        <v>324</v>
      </c>
      <c r="F29" s="76">
        <v>6.3</v>
      </c>
      <c r="G29" s="20">
        <v>3.2</v>
      </c>
      <c r="H29" s="19">
        <f t="shared" si="0"/>
        <v>20.16</v>
      </c>
    </row>
    <row r="30" spans="1:8" s="3" customFormat="1" ht="15">
      <c r="A30" s="122" t="s">
        <v>751</v>
      </c>
      <c r="B30" s="16"/>
      <c r="C30" s="16" t="s">
        <v>824</v>
      </c>
      <c r="D30" s="9" t="s">
        <v>825</v>
      </c>
      <c r="E30" s="16" t="s">
        <v>324</v>
      </c>
      <c r="F30" s="76">
        <v>3.6</v>
      </c>
      <c r="G30" s="20">
        <v>525.17</v>
      </c>
      <c r="H30" s="19">
        <f t="shared" si="0"/>
        <v>1890.6119999999999</v>
      </c>
    </row>
    <row r="31" spans="1:8" s="3" customFormat="1" ht="15">
      <c r="A31" s="122" t="s">
        <v>751</v>
      </c>
      <c r="B31" s="123" t="s">
        <v>1539</v>
      </c>
      <c r="C31" s="16" t="s">
        <v>826</v>
      </c>
      <c r="D31" s="9" t="s">
        <v>827</v>
      </c>
      <c r="E31" s="16" t="s">
        <v>324</v>
      </c>
      <c r="F31" s="76">
        <v>2.990112994350283</v>
      </c>
      <c r="G31" s="20">
        <v>55.68</v>
      </c>
      <c r="H31" s="19">
        <f t="shared" si="0"/>
        <v>166.48949152542374</v>
      </c>
    </row>
    <row r="32" spans="1:8" s="3" customFormat="1" ht="15">
      <c r="A32" s="122" t="s">
        <v>751</v>
      </c>
      <c r="B32" s="123" t="s">
        <v>1540</v>
      </c>
      <c r="C32" s="16" t="s">
        <v>828</v>
      </c>
      <c r="D32" s="9" t="s">
        <v>829</v>
      </c>
      <c r="E32" s="16" t="s">
        <v>324</v>
      </c>
      <c r="F32" s="76">
        <v>3.6</v>
      </c>
      <c r="G32" s="20">
        <v>17.36</v>
      </c>
      <c r="H32" s="19">
        <f t="shared" si="0"/>
        <v>62.496</v>
      </c>
    </row>
    <row r="33" spans="1:8" s="3" customFormat="1" ht="15">
      <c r="A33" s="122" t="s">
        <v>751</v>
      </c>
      <c r="B33" s="123" t="s">
        <v>1541</v>
      </c>
      <c r="C33" s="16" t="s">
        <v>830</v>
      </c>
      <c r="D33" s="9" t="s">
        <v>831</v>
      </c>
      <c r="E33" s="16" t="s">
        <v>324</v>
      </c>
      <c r="F33" s="76">
        <v>2</v>
      </c>
      <c r="G33" s="20">
        <v>11.36</v>
      </c>
      <c r="H33" s="19">
        <f t="shared" si="0"/>
        <v>22.72</v>
      </c>
    </row>
    <row r="34" spans="1:12" s="3" customFormat="1" ht="15">
      <c r="A34" s="122" t="s">
        <v>751</v>
      </c>
      <c r="B34" s="16"/>
      <c r="C34" s="16" t="s">
        <v>832</v>
      </c>
      <c r="D34" s="9" t="s">
        <v>833</v>
      </c>
      <c r="E34" s="16" t="s">
        <v>324</v>
      </c>
      <c r="F34" s="76">
        <v>1.6</v>
      </c>
      <c r="G34" s="20">
        <v>9.96</v>
      </c>
      <c r="H34" s="19">
        <f t="shared" si="0"/>
        <v>15.936000000000002</v>
      </c>
      <c r="L34" s="3" t="s">
        <v>1004</v>
      </c>
    </row>
    <row r="35" spans="1:8" s="3" customFormat="1" ht="15">
      <c r="A35" s="122" t="s">
        <v>751</v>
      </c>
      <c r="B35" s="123" t="s">
        <v>1542</v>
      </c>
      <c r="C35" s="91" t="s">
        <v>834</v>
      </c>
      <c r="D35" s="90" t="s">
        <v>835</v>
      </c>
      <c r="E35" s="91" t="s">
        <v>324</v>
      </c>
      <c r="F35" s="111">
        <v>1.5999999999999999</v>
      </c>
      <c r="G35" s="114">
        <v>1.45</v>
      </c>
      <c r="H35" s="19">
        <f t="shared" si="0"/>
        <v>2.32</v>
      </c>
    </row>
    <row r="36" spans="1:8" ht="15">
      <c r="A36" s="115" t="s">
        <v>957</v>
      </c>
      <c r="B36" s="78"/>
      <c r="C36" s="78"/>
      <c r="D36" s="116"/>
      <c r="E36" s="117"/>
      <c r="F36" s="78"/>
      <c r="G36" s="118"/>
      <c r="H36" s="89">
        <f>SUM(H2:H35)</f>
        <v>14624.401430577003</v>
      </c>
    </row>
    <row r="37" ht="15">
      <c r="H37" s="21">
        <f>'20005 maso2'!H18</f>
        <v>24936.021999999997</v>
      </c>
    </row>
    <row r="38" ht="15">
      <c r="H38" s="41">
        <f>SUM(H36:H37)</f>
        <v>39560.423430577</v>
      </c>
    </row>
    <row r="39" ht="15">
      <c r="D39" t="s">
        <v>1128</v>
      </c>
    </row>
    <row r="40" spans="4:5" ht="15">
      <c r="D40" s="32" t="s">
        <v>1129</v>
      </c>
      <c r="E40" s="17" t="s">
        <v>1004</v>
      </c>
    </row>
    <row r="42" ht="15">
      <c r="D42" s="1" t="s">
        <v>1294</v>
      </c>
    </row>
    <row r="43" ht="18.75">
      <c r="D43" s="65" t="s">
        <v>1293</v>
      </c>
    </row>
  </sheetData>
  <sheetProtection/>
  <hyperlinks>
    <hyperlink ref="D40" r:id="rId1" display="fejesotto@zoznam.sk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9"/>
  <sheetViews>
    <sheetView zoomScale="85" zoomScaleNormal="85" zoomScalePageLayoutView="0" workbookViewId="0" topLeftCell="A1">
      <selection activeCell="A2" sqref="A2:A17"/>
    </sheetView>
  </sheetViews>
  <sheetFormatPr defaultColWidth="9.140625" defaultRowHeight="15"/>
  <cols>
    <col min="1" max="1" width="6.8515625" style="0" customWidth="1"/>
    <col min="2" max="2" width="9.8515625" style="17" customWidth="1"/>
    <col min="3" max="3" width="11.00390625" style="17" customWidth="1"/>
    <col min="4" max="4" width="33.8515625" style="0" bestFit="1" customWidth="1"/>
    <col min="5" max="5" width="4.8515625" style="17" bestFit="1" customWidth="1"/>
    <col min="6" max="6" width="14.421875" style="17" customWidth="1"/>
    <col min="7" max="7" width="10.421875" style="23" customWidth="1"/>
    <col min="8" max="8" width="10.57421875" style="21" customWidth="1"/>
  </cols>
  <sheetData>
    <row r="1" spans="1:8" s="1" customFormat="1" ht="30">
      <c r="A1" s="8" t="s">
        <v>1472</v>
      </c>
      <c r="B1" s="7" t="s">
        <v>1</v>
      </c>
      <c r="C1" s="7" t="s">
        <v>1</v>
      </c>
      <c r="D1" s="7" t="s">
        <v>3</v>
      </c>
      <c r="E1" s="7" t="s">
        <v>2</v>
      </c>
      <c r="F1" s="8" t="s">
        <v>956</v>
      </c>
      <c r="G1" s="43" t="s">
        <v>958</v>
      </c>
      <c r="H1" s="48" t="s">
        <v>959</v>
      </c>
    </row>
    <row r="2" spans="1:8" s="3" customFormat="1" ht="15">
      <c r="A2" s="122" t="s">
        <v>751</v>
      </c>
      <c r="B2" s="16"/>
      <c r="C2" s="14"/>
      <c r="D2" s="31" t="s">
        <v>1547</v>
      </c>
      <c r="E2" s="16" t="s">
        <v>324</v>
      </c>
      <c r="F2" s="76">
        <v>1.9</v>
      </c>
      <c r="G2" s="20">
        <v>40</v>
      </c>
      <c r="H2" s="19">
        <f aca="true" t="shared" si="0" ref="H2:H17">F2*G2</f>
        <v>76</v>
      </c>
    </row>
    <row r="3" spans="1:8" s="3" customFormat="1" ht="15">
      <c r="A3" s="122" t="s">
        <v>751</v>
      </c>
      <c r="B3" s="16"/>
      <c r="C3" s="16" t="s">
        <v>788</v>
      </c>
      <c r="D3" s="9" t="s">
        <v>789</v>
      </c>
      <c r="E3" s="16" t="s">
        <v>324</v>
      </c>
      <c r="F3" s="76">
        <v>4</v>
      </c>
      <c r="G3" s="20">
        <v>245</v>
      </c>
      <c r="H3" s="19">
        <f t="shared" si="0"/>
        <v>980</v>
      </c>
    </row>
    <row r="4" spans="1:8" s="3" customFormat="1" ht="15">
      <c r="A4" s="122" t="s">
        <v>751</v>
      </c>
      <c r="B4" s="16"/>
      <c r="C4" s="16" t="s">
        <v>790</v>
      </c>
      <c r="D4" s="9" t="s">
        <v>791</v>
      </c>
      <c r="E4" s="16" t="s">
        <v>324</v>
      </c>
      <c r="F4" s="76">
        <v>1.0799999999999998</v>
      </c>
      <c r="G4" s="20">
        <v>66</v>
      </c>
      <c r="H4" s="19">
        <f t="shared" si="0"/>
        <v>71.27999999999999</v>
      </c>
    </row>
    <row r="5" spans="1:8" s="3" customFormat="1" ht="15">
      <c r="A5" s="122" t="s">
        <v>751</v>
      </c>
      <c r="B5" s="123" t="s">
        <v>1543</v>
      </c>
      <c r="C5" s="16" t="s">
        <v>792</v>
      </c>
      <c r="D5" s="9" t="s">
        <v>793</v>
      </c>
      <c r="E5" s="16" t="s">
        <v>324</v>
      </c>
      <c r="F5" s="76">
        <v>0.7799999999999999</v>
      </c>
      <c r="G5" s="20">
        <v>67</v>
      </c>
      <c r="H5" s="19">
        <f t="shared" si="0"/>
        <v>52.25999999999999</v>
      </c>
    </row>
    <row r="6" spans="1:8" s="3" customFormat="1" ht="15">
      <c r="A6" s="122" t="s">
        <v>751</v>
      </c>
      <c r="B6" s="123" t="s">
        <v>1544</v>
      </c>
      <c r="C6" s="16" t="s">
        <v>794</v>
      </c>
      <c r="D6" s="9" t="s">
        <v>795</v>
      </c>
      <c r="E6" s="16" t="s">
        <v>324</v>
      </c>
      <c r="F6" s="76">
        <v>2</v>
      </c>
      <c r="G6" s="20">
        <v>10.82</v>
      </c>
      <c r="H6" s="19">
        <f t="shared" si="0"/>
        <v>21.64</v>
      </c>
    </row>
    <row r="7" spans="1:8" s="3" customFormat="1" ht="15">
      <c r="A7" s="122" t="s">
        <v>751</v>
      </c>
      <c r="B7" s="16"/>
      <c r="C7" s="16" t="s">
        <v>796</v>
      </c>
      <c r="D7" s="9" t="s">
        <v>797</v>
      </c>
      <c r="E7" s="16" t="s">
        <v>324</v>
      </c>
      <c r="F7" s="76">
        <v>2</v>
      </c>
      <c r="G7" s="20">
        <v>151.19</v>
      </c>
      <c r="H7" s="19">
        <f t="shared" si="0"/>
        <v>302.38</v>
      </c>
    </row>
    <row r="8" spans="1:8" s="3" customFormat="1" ht="15">
      <c r="A8" s="122" t="s">
        <v>751</v>
      </c>
      <c r="B8" s="16"/>
      <c r="C8" s="16" t="s">
        <v>798</v>
      </c>
      <c r="D8" s="9" t="s">
        <v>799</v>
      </c>
      <c r="E8" s="16" t="s">
        <v>324</v>
      </c>
      <c r="F8" s="76">
        <v>3.1999999999999997</v>
      </c>
      <c r="G8" s="20">
        <v>2589.8</v>
      </c>
      <c r="H8" s="19">
        <f t="shared" si="0"/>
        <v>8287.36</v>
      </c>
    </row>
    <row r="9" spans="1:8" s="3" customFormat="1" ht="15">
      <c r="A9" s="122" t="s">
        <v>751</v>
      </c>
      <c r="B9" s="16"/>
      <c r="C9" s="16" t="s">
        <v>800</v>
      </c>
      <c r="D9" s="9" t="s">
        <v>801</v>
      </c>
      <c r="E9" s="16" t="s">
        <v>324</v>
      </c>
      <c r="F9" s="76">
        <v>4</v>
      </c>
      <c r="G9" s="20">
        <v>152.63</v>
      </c>
      <c r="H9" s="19">
        <f t="shared" si="0"/>
        <v>610.52</v>
      </c>
    </row>
    <row r="10" spans="1:8" s="3" customFormat="1" ht="15">
      <c r="A10" s="122" t="s">
        <v>751</v>
      </c>
      <c r="B10" s="16"/>
      <c r="C10" s="16" t="s">
        <v>802</v>
      </c>
      <c r="D10" s="9" t="s">
        <v>803</v>
      </c>
      <c r="E10" s="16" t="s">
        <v>324</v>
      </c>
      <c r="F10" s="76">
        <v>1.7</v>
      </c>
      <c r="G10" s="20">
        <v>1835.3</v>
      </c>
      <c r="H10" s="19">
        <f t="shared" si="0"/>
        <v>3120.0099999999998</v>
      </c>
    </row>
    <row r="11" spans="1:8" s="3" customFormat="1" ht="15">
      <c r="A11" s="122" t="s">
        <v>751</v>
      </c>
      <c r="B11" s="123" t="s">
        <v>1545</v>
      </c>
      <c r="C11" s="16" t="s">
        <v>804</v>
      </c>
      <c r="D11" s="9" t="s">
        <v>805</v>
      </c>
      <c r="E11" s="16" t="s">
        <v>324</v>
      </c>
      <c r="F11" s="76">
        <v>2.28</v>
      </c>
      <c r="G11" s="20">
        <v>146.4</v>
      </c>
      <c r="H11" s="19">
        <f t="shared" si="0"/>
        <v>333.792</v>
      </c>
    </row>
    <row r="12" spans="1:8" s="3" customFormat="1" ht="15">
      <c r="A12" s="122" t="s">
        <v>751</v>
      </c>
      <c r="B12" s="16"/>
      <c r="C12" s="14">
        <v>221228</v>
      </c>
      <c r="D12" s="31" t="s">
        <v>1003</v>
      </c>
      <c r="E12" s="16" t="s">
        <v>324</v>
      </c>
      <c r="F12" s="76">
        <v>4.3</v>
      </c>
      <c r="G12" s="20">
        <v>980</v>
      </c>
      <c r="H12" s="19">
        <f t="shared" si="0"/>
        <v>4214</v>
      </c>
    </row>
    <row r="13" spans="1:8" s="1" customFormat="1" ht="15">
      <c r="A13" s="122" t="s">
        <v>751</v>
      </c>
      <c r="B13" s="16"/>
      <c r="C13" s="14">
        <v>221229</v>
      </c>
      <c r="D13" s="31" t="s">
        <v>1001</v>
      </c>
      <c r="E13" s="16" t="s">
        <v>324</v>
      </c>
      <c r="F13" s="76">
        <v>0.75</v>
      </c>
      <c r="G13" s="20">
        <v>150</v>
      </c>
      <c r="H13" s="19">
        <f t="shared" si="0"/>
        <v>112.5</v>
      </c>
    </row>
    <row r="14" spans="1:8" s="1" customFormat="1" ht="15">
      <c r="A14" s="122" t="s">
        <v>751</v>
      </c>
      <c r="B14" s="16"/>
      <c r="C14" s="14">
        <v>221227</v>
      </c>
      <c r="D14" s="12" t="s">
        <v>1002</v>
      </c>
      <c r="E14" s="16" t="s">
        <v>324</v>
      </c>
      <c r="F14" s="76">
        <v>6.6</v>
      </c>
      <c r="G14" s="20">
        <v>950</v>
      </c>
      <c r="H14" s="19">
        <f t="shared" si="0"/>
        <v>6270</v>
      </c>
    </row>
    <row r="15" spans="1:8" s="1" customFormat="1" ht="15">
      <c r="A15" s="122" t="s">
        <v>751</v>
      </c>
      <c r="B15" s="16"/>
      <c r="C15" s="14"/>
      <c r="D15" s="31" t="s">
        <v>1240</v>
      </c>
      <c r="E15" s="16" t="s">
        <v>324</v>
      </c>
      <c r="F15" s="76">
        <v>1.4</v>
      </c>
      <c r="G15" s="20">
        <v>40</v>
      </c>
      <c r="H15" s="19">
        <f t="shared" si="0"/>
        <v>56</v>
      </c>
    </row>
    <row r="16" spans="1:8" s="1" customFormat="1" ht="15">
      <c r="A16" s="122" t="s">
        <v>751</v>
      </c>
      <c r="B16" s="123" t="s">
        <v>1546</v>
      </c>
      <c r="C16" s="16" t="s">
        <v>816</v>
      </c>
      <c r="D16" s="9" t="s">
        <v>817</v>
      </c>
      <c r="E16" s="16" t="s">
        <v>324</v>
      </c>
      <c r="F16" s="76">
        <v>1.6900000000000002</v>
      </c>
      <c r="G16" s="20">
        <v>12</v>
      </c>
      <c r="H16" s="19">
        <f t="shared" si="0"/>
        <v>20.28</v>
      </c>
    </row>
    <row r="17" spans="1:8" s="1" customFormat="1" ht="15">
      <c r="A17" s="122" t="s">
        <v>751</v>
      </c>
      <c r="B17" s="91"/>
      <c r="C17" s="91" t="s">
        <v>836</v>
      </c>
      <c r="D17" s="90" t="s">
        <v>837</v>
      </c>
      <c r="E17" s="91" t="s">
        <v>324</v>
      </c>
      <c r="F17" s="111">
        <v>3</v>
      </c>
      <c r="G17" s="114">
        <v>136</v>
      </c>
      <c r="H17" s="19">
        <f t="shared" si="0"/>
        <v>408</v>
      </c>
    </row>
    <row r="18" spans="1:8" ht="15">
      <c r="A18" s="115" t="s">
        <v>957</v>
      </c>
      <c r="B18" s="78"/>
      <c r="C18" s="78"/>
      <c r="D18" s="116"/>
      <c r="E18" s="78"/>
      <c r="F18" s="78"/>
      <c r="G18" s="118"/>
      <c r="H18" s="89">
        <f>SUM(H2:H17)</f>
        <v>24936.021999999997</v>
      </c>
    </row>
    <row r="20" spans="8:11" ht="15">
      <c r="H20" s="41"/>
      <c r="K20" s="32"/>
    </row>
    <row r="21" ht="15">
      <c r="D21" t="s">
        <v>1132</v>
      </c>
    </row>
    <row r="22" ht="15">
      <c r="D22" s="32" t="s">
        <v>1133</v>
      </c>
    </row>
    <row r="24" ht="15">
      <c r="D24" s="1" t="s">
        <v>1130</v>
      </c>
    </row>
    <row r="25" ht="15">
      <c r="D25" s="32" t="s">
        <v>1131</v>
      </c>
    </row>
    <row r="28" ht="15">
      <c r="D28" s="1" t="s">
        <v>1294</v>
      </c>
    </row>
    <row r="29" ht="18.75">
      <c r="D29" s="65" t="s">
        <v>1293</v>
      </c>
    </row>
  </sheetData>
  <sheetProtection/>
  <hyperlinks>
    <hyperlink ref="D25" r:id="rId1" display="kosice@inmediazv.sk"/>
    <hyperlink ref="D22" r:id="rId2" display="peter.krajcik@bidvest.sk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="85" zoomScaleNormal="85" zoomScalePageLayoutView="0" workbookViewId="0" topLeftCell="A46">
      <selection activeCell="I89" sqref="I89"/>
    </sheetView>
  </sheetViews>
  <sheetFormatPr defaultColWidth="9.140625" defaultRowHeight="15"/>
  <cols>
    <col min="1" max="1" width="7.57421875" style="1" customWidth="1"/>
    <col min="2" max="2" width="10.140625" style="17" customWidth="1"/>
    <col min="3" max="3" width="11.140625" style="17" customWidth="1"/>
    <col min="4" max="4" width="34.7109375" style="1" customWidth="1"/>
    <col min="5" max="5" width="4.8515625" style="17" bestFit="1" customWidth="1"/>
    <col min="6" max="6" width="8.28125" style="47" customWidth="1"/>
    <col min="7" max="7" width="16.57421875" style="47" customWidth="1"/>
    <col min="8" max="8" width="15.421875" style="47" customWidth="1"/>
    <col min="9" max="9" width="19.140625" style="21" customWidth="1"/>
    <col min="10" max="16384" width="9.140625" style="1" customWidth="1"/>
  </cols>
  <sheetData>
    <row r="1" spans="1:9" ht="60">
      <c r="A1" s="8" t="s">
        <v>1472</v>
      </c>
      <c r="B1" s="7" t="s">
        <v>1</v>
      </c>
      <c r="C1" s="7" t="s">
        <v>1</v>
      </c>
      <c r="D1" s="7" t="s">
        <v>3</v>
      </c>
      <c r="E1" s="7" t="s">
        <v>2</v>
      </c>
      <c r="F1" s="43" t="s">
        <v>958</v>
      </c>
      <c r="G1" s="43" t="s">
        <v>1628</v>
      </c>
      <c r="H1" s="43" t="s">
        <v>1629</v>
      </c>
      <c r="I1" s="126" t="s">
        <v>1630</v>
      </c>
    </row>
    <row r="2" spans="1:9" s="3" customFormat="1" ht="15">
      <c r="A2" s="122" t="s">
        <v>840</v>
      </c>
      <c r="B2" s="16"/>
      <c r="C2" s="14"/>
      <c r="D2" s="129" t="s">
        <v>1635</v>
      </c>
      <c r="E2" s="16" t="s">
        <v>324</v>
      </c>
      <c r="F2" s="61">
        <v>230</v>
      </c>
      <c r="G2" s="61"/>
      <c r="H2" s="61"/>
      <c r="I2" s="19"/>
    </row>
    <row r="3" spans="1:9" s="3" customFormat="1" ht="15">
      <c r="A3" s="122" t="s">
        <v>840</v>
      </c>
      <c r="B3" s="16" t="s">
        <v>1548</v>
      </c>
      <c r="C3" s="16" t="s">
        <v>841</v>
      </c>
      <c r="D3" s="9" t="s">
        <v>842</v>
      </c>
      <c r="E3" s="16" t="s">
        <v>324</v>
      </c>
      <c r="F3" s="61">
        <v>95.23809523809524</v>
      </c>
      <c r="G3" s="61"/>
      <c r="H3" s="61"/>
      <c r="I3" s="19"/>
    </row>
    <row r="4" spans="1:9" s="3" customFormat="1" ht="15">
      <c r="A4" s="122" t="s">
        <v>840</v>
      </c>
      <c r="B4" s="16"/>
      <c r="C4" s="16"/>
      <c r="D4" s="130" t="s">
        <v>1636</v>
      </c>
      <c r="E4" s="16" t="s">
        <v>324</v>
      </c>
      <c r="F4" s="61">
        <v>9.523809523809524</v>
      </c>
      <c r="G4" s="61"/>
      <c r="H4" s="61"/>
      <c r="I4" s="19"/>
    </row>
    <row r="5" spans="1:9" s="3" customFormat="1" ht="15">
      <c r="A5" s="122" t="s">
        <v>840</v>
      </c>
      <c r="B5" s="16"/>
      <c r="C5" s="16"/>
      <c r="D5" s="9" t="s">
        <v>843</v>
      </c>
      <c r="E5" s="16" t="s">
        <v>324</v>
      </c>
      <c r="F5" s="61">
        <v>142.85714285714286</v>
      </c>
      <c r="G5" s="61"/>
      <c r="H5" s="61"/>
      <c r="I5" s="19"/>
    </row>
    <row r="6" spans="1:9" s="3" customFormat="1" ht="15">
      <c r="A6" s="122" t="s">
        <v>840</v>
      </c>
      <c r="B6" s="16" t="s">
        <v>1549</v>
      </c>
      <c r="C6" s="16" t="s">
        <v>844</v>
      </c>
      <c r="D6" s="9" t="s">
        <v>845</v>
      </c>
      <c r="E6" s="16" t="s">
        <v>6</v>
      </c>
      <c r="F6" s="61">
        <v>650</v>
      </c>
      <c r="G6" s="61"/>
      <c r="H6" s="61"/>
      <c r="I6" s="19"/>
    </row>
    <row r="7" spans="1:12" s="3" customFormat="1" ht="15">
      <c r="A7" s="122" t="s">
        <v>840</v>
      </c>
      <c r="B7" s="16"/>
      <c r="C7" s="16" t="s">
        <v>846</v>
      </c>
      <c r="D7" s="9" t="s">
        <v>847</v>
      </c>
      <c r="E7" s="16" t="s">
        <v>324</v>
      </c>
      <c r="F7" s="61">
        <v>650</v>
      </c>
      <c r="G7" s="61"/>
      <c r="H7" s="61"/>
      <c r="I7" s="19"/>
      <c r="L7" s="3" t="s">
        <v>1004</v>
      </c>
    </row>
    <row r="8" spans="1:9" s="3" customFormat="1" ht="15">
      <c r="A8" s="122" t="s">
        <v>840</v>
      </c>
      <c r="B8" s="16" t="s">
        <v>1550</v>
      </c>
      <c r="C8" s="16" t="s">
        <v>848</v>
      </c>
      <c r="D8" s="9" t="s">
        <v>849</v>
      </c>
      <c r="E8" s="16" t="s">
        <v>6</v>
      </c>
      <c r="F8" s="61">
        <v>450</v>
      </c>
      <c r="G8" s="61"/>
      <c r="H8" s="61"/>
      <c r="I8" s="19"/>
    </row>
    <row r="9" spans="1:9" s="3" customFormat="1" ht="15">
      <c r="A9" s="122" t="s">
        <v>840</v>
      </c>
      <c r="B9" s="16"/>
      <c r="C9" s="16" t="s">
        <v>850</v>
      </c>
      <c r="D9" s="9" t="s">
        <v>851</v>
      </c>
      <c r="E9" s="16" t="s">
        <v>6</v>
      </c>
      <c r="F9" s="61">
        <v>761.9047619047619</v>
      </c>
      <c r="G9" s="61"/>
      <c r="H9" s="61"/>
      <c r="I9" s="19"/>
    </row>
    <row r="10" spans="1:9" s="3" customFormat="1" ht="15">
      <c r="A10" s="122" t="s">
        <v>840</v>
      </c>
      <c r="B10" s="16"/>
      <c r="C10" s="16" t="s">
        <v>852</v>
      </c>
      <c r="D10" s="9" t="s">
        <v>853</v>
      </c>
      <c r="E10" s="16" t="s">
        <v>6</v>
      </c>
      <c r="F10" s="61">
        <v>1600</v>
      </c>
      <c r="G10" s="61"/>
      <c r="H10" s="61"/>
      <c r="I10" s="19"/>
    </row>
    <row r="11" spans="1:9" s="3" customFormat="1" ht="15">
      <c r="A11" s="122" t="s">
        <v>840</v>
      </c>
      <c r="B11" s="16" t="s">
        <v>1593</v>
      </c>
      <c r="C11" s="16"/>
      <c r="D11" s="9" t="s">
        <v>1590</v>
      </c>
      <c r="E11" s="16" t="s">
        <v>6</v>
      </c>
      <c r="F11" s="61">
        <v>400</v>
      </c>
      <c r="G11" s="61"/>
      <c r="H11" s="61"/>
      <c r="I11" s="19"/>
    </row>
    <row r="12" spans="1:9" s="3" customFormat="1" ht="15">
      <c r="A12" s="122" t="s">
        <v>840</v>
      </c>
      <c r="B12" s="16"/>
      <c r="C12" s="16" t="s">
        <v>1580</v>
      </c>
      <c r="D12" s="9" t="s">
        <v>1579</v>
      </c>
      <c r="E12" s="16" t="s">
        <v>6</v>
      </c>
      <c r="F12" s="61">
        <v>95.23809523809524</v>
      </c>
      <c r="G12" s="61"/>
      <c r="H12" s="61"/>
      <c r="I12" s="19"/>
    </row>
    <row r="13" spans="1:9" s="3" customFormat="1" ht="15">
      <c r="A13" s="122" t="s">
        <v>840</v>
      </c>
      <c r="B13" s="16"/>
      <c r="C13" s="16" t="s">
        <v>1589</v>
      </c>
      <c r="D13" s="9" t="s">
        <v>1632</v>
      </c>
      <c r="E13" s="16" t="s">
        <v>6</v>
      </c>
      <c r="F13" s="61">
        <v>95.23809523809524</v>
      </c>
      <c r="G13" s="61"/>
      <c r="H13" s="61"/>
      <c r="I13" s="19"/>
    </row>
    <row r="14" spans="1:9" s="3" customFormat="1" ht="15">
      <c r="A14" s="122" t="s">
        <v>840</v>
      </c>
      <c r="B14" s="16" t="s">
        <v>1551</v>
      </c>
      <c r="C14" s="16" t="s">
        <v>856</v>
      </c>
      <c r="D14" s="9" t="s">
        <v>857</v>
      </c>
      <c r="E14" s="16" t="s">
        <v>324</v>
      </c>
      <c r="F14" s="61">
        <v>476.19047619047615</v>
      </c>
      <c r="G14" s="61"/>
      <c r="H14" s="61"/>
      <c r="I14" s="19"/>
    </row>
    <row r="15" spans="1:9" s="3" customFormat="1" ht="15">
      <c r="A15" s="122" t="s">
        <v>840</v>
      </c>
      <c r="B15" s="16" t="s">
        <v>1552</v>
      </c>
      <c r="C15" s="16" t="s">
        <v>854</v>
      </c>
      <c r="D15" s="9" t="s">
        <v>855</v>
      </c>
      <c r="E15" s="16" t="s">
        <v>324</v>
      </c>
      <c r="F15" s="61">
        <v>142.85714285714286</v>
      </c>
      <c r="G15" s="61"/>
      <c r="H15" s="61"/>
      <c r="I15" s="19"/>
    </row>
    <row r="16" spans="1:9" s="3" customFormat="1" ht="15">
      <c r="A16" s="122" t="s">
        <v>840</v>
      </c>
      <c r="B16" s="16"/>
      <c r="C16" s="14"/>
      <c r="D16" s="129" t="s">
        <v>1634</v>
      </c>
      <c r="E16" s="16" t="s">
        <v>324</v>
      </c>
      <c r="F16" s="61">
        <v>200</v>
      </c>
      <c r="G16" s="61"/>
      <c r="H16" s="61"/>
      <c r="I16" s="19"/>
    </row>
    <row r="17" spans="1:9" s="3" customFormat="1" ht="15">
      <c r="A17" s="122" t="s">
        <v>840</v>
      </c>
      <c r="B17" s="16"/>
      <c r="C17" s="14"/>
      <c r="D17" s="129" t="s">
        <v>1638</v>
      </c>
      <c r="E17" s="16" t="s">
        <v>324</v>
      </c>
      <c r="F17" s="61">
        <v>238.09523809523807</v>
      </c>
      <c r="G17" s="61"/>
      <c r="H17" s="61"/>
      <c r="I17" s="19"/>
    </row>
    <row r="18" spans="1:9" s="3" customFormat="1" ht="15">
      <c r="A18" s="122" t="s">
        <v>840</v>
      </c>
      <c r="B18" s="16"/>
      <c r="C18" s="14"/>
      <c r="D18" s="129" t="s">
        <v>1643</v>
      </c>
      <c r="E18" s="16" t="s">
        <v>6</v>
      </c>
      <c r="F18" s="61">
        <v>550</v>
      </c>
      <c r="G18" s="61"/>
      <c r="H18" s="61"/>
      <c r="I18" s="19"/>
    </row>
    <row r="19" spans="1:9" s="3" customFormat="1" ht="15">
      <c r="A19" s="122" t="s">
        <v>840</v>
      </c>
      <c r="B19" s="16"/>
      <c r="C19" s="14"/>
      <c r="D19" s="129" t="s">
        <v>1641</v>
      </c>
      <c r="E19" s="16" t="s">
        <v>6</v>
      </c>
      <c r="F19" s="61">
        <v>550</v>
      </c>
      <c r="G19" s="61"/>
      <c r="H19" s="61"/>
      <c r="I19" s="19"/>
    </row>
    <row r="20" spans="1:9" s="3" customFormat="1" ht="15">
      <c r="A20" s="122" t="s">
        <v>840</v>
      </c>
      <c r="B20" s="16"/>
      <c r="C20" s="14"/>
      <c r="D20" s="129" t="s">
        <v>1640</v>
      </c>
      <c r="E20" s="16" t="s">
        <v>6</v>
      </c>
      <c r="F20" s="61">
        <v>550</v>
      </c>
      <c r="G20" s="61"/>
      <c r="H20" s="61"/>
      <c r="I20" s="19"/>
    </row>
    <row r="21" spans="1:9" s="3" customFormat="1" ht="15">
      <c r="A21" s="122" t="s">
        <v>840</v>
      </c>
      <c r="B21" s="16"/>
      <c r="C21" s="16" t="s">
        <v>858</v>
      </c>
      <c r="D21" s="9" t="s">
        <v>859</v>
      </c>
      <c r="E21" s="16" t="s">
        <v>6</v>
      </c>
      <c r="F21" s="61">
        <v>1600</v>
      </c>
      <c r="G21" s="61"/>
      <c r="H21" s="61"/>
      <c r="I21" s="19"/>
    </row>
    <row r="22" spans="1:9" s="3" customFormat="1" ht="15">
      <c r="A22" s="122" t="s">
        <v>840</v>
      </c>
      <c r="B22" s="16" t="s">
        <v>1553</v>
      </c>
      <c r="C22" s="16" t="s">
        <v>860</v>
      </c>
      <c r="D22" s="9" t="s">
        <v>861</v>
      </c>
      <c r="E22" s="16" t="s">
        <v>6</v>
      </c>
      <c r="F22" s="61">
        <v>900</v>
      </c>
      <c r="G22" s="61"/>
      <c r="H22" s="61"/>
      <c r="I22" s="19"/>
    </row>
    <row r="23" spans="1:9" s="3" customFormat="1" ht="15">
      <c r="A23" s="122" t="s">
        <v>840</v>
      </c>
      <c r="B23" s="16" t="s">
        <v>1588</v>
      </c>
      <c r="C23" s="16" t="s">
        <v>1587</v>
      </c>
      <c r="D23" s="9" t="s">
        <v>1586</v>
      </c>
      <c r="E23" s="16" t="s">
        <v>6</v>
      </c>
      <c r="F23" s="61">
        <v>47.61904761904762</v>
      </c>
      <c r="G23" s="61"/>
      <c r="H23" s="61"/>
      <c r="I23" s="19"/>
    </row>
    <row r="24" spans="1:9" s="3" customFormat="1" ht="15">
      <c r="A24" s="122" t="s">
        <v>840</v>
      </c>
      <c r="B24" s="16"/>
      <c r="C24" s="16" t="s">
        <v>862</v>
      </c>
      <c r="D24" s="9" t="s">
        <v>863</v>
      </c>
      <c r="E24" s="16" t="s">
        <v>6</v>
      </c>
      <c r="F24" s="61">
        <v>650</v>
      </c>
      <c r="G24" s="61"/>
      <c r="H24" s="61"/>
      <c r="I24" s="19"/>
    </row>
    <row r="25" spans="1:9" s="3" customFormat="1" ht="15">
      <c r="A25" s="122" t="s">
        <v>840</v>
      </c>
      <c r="B25" s="16"/>
      <c r="C25" s="16"/>
      <c r="D25" s="130" t="s">
        <v>1633</v>
      </c>
      <c r="E25" s="16" t="s">
        <v>6</v>
      </c>
      <c r="F25" s="61">
        <v>95.23809523809524</v>
      </c>
      <c r="G25" s="61"/>
      <c r="H25" s="61"/>
      <c r="I25" s="19"/>
    </row>
    <row r="26" spans="1:9" s="3" customFormat="1" ht="15">
      <c r="A26" s="122" t="s">
        <v>840</v>
      </c>
      <c r="B26" s="16"/>
      <c r="C26" s="14">
        <v>301720</v>
      </c>
      <c r="D26" s="30" t="s">
        <v>1005</v>
      </c>
      <c r="E26" s="16" t="s">
        <v>6</v>
      </c>
      <c r="F26" s="61">
        <v>550</v>
      </c>
      <c r="G26" s="61"/>
      <c r="H26" s="61"/>
      <c r="I26" s="19"/>
    </row>
    <row r="27" spans="1:9" s="3" customFormat="1" ht="15">
      <c r="A27" s="122" t="s">
        <v>840</v>
      </c>
      <c r="B27" s="16"/>
      <c r="C27" s="16" t="s">
        <v>864</v>
      </c>
      <c r="D27" s="9" t="s">
        <v>865</v>
      </c>
      <c r="E27" s="16" t="s">
        <v>6</v>
      </c>
      <c r="F27" s="61">
        <v>190.47619047619048</v>
      </c>
      <c r="G27" s="61"/>
      <c r="H27" s="61"/>
      <c r="I27" s="19"/>
    </row>
    <row r="28" spans="1:9" s="3" customFormat="1" ht="15">
      <c r="A28" s="122" t="s">
        <v>840</v>
      </c>
      <c r="B28" s="16" t="s">
        <v>1554</v>
      </c>
      <c r="C28" s="16" t="s">
        <v>866</v>
      </c>
      <c r="D28" s="9" t="s">
        <v>867</v>
      </c>
      <c r="E28" s="16" t="s">
        <v>324</v>
      </c>
      <c r="F28" s="61">
        <v>13.333333333333332</v>
      </c>
      <c r="G28" s="61"/>
      <c r="H28" s="61"/>
      <c r="I28" s="19"/>
    </row>
    <row r="29" spans="1:9" s="3" customFormat="1" ht="15">
      <c r="A29" s="122" t="s">
        <v>840</v>
      </c>
      <c r="B29" s="16"/>
      <c r="C29" s="16" t="s">
        <v>1582</v>
      </c>
      <c r="D29" s="9" t="s">
        <v>1581</v>
      </c>
      <c r="E29" s="16" t="s">
        <v>324</v>
      </c>
      <c r="F29" s="61">
        <v>9.523809523809524</v>
      </c>
      <c r="G29" s="61"/>
      <c r="H29" s="61"/>
      <c r="I29" s="19"/>
    </row>
    <row r="30" spans="1:9" s="3" customFormat="1" ht="15">
      <c r="A30" s="122" t="s">
        <v>840</v>
      </c>
      <c r="B30" s="16" t="s">
        <v>1555</v>
      </c>
      <c r="C30" s="16" t="s">
        <v>868</v>
      </c>
      <c r="D30" s="9" t="s">
        <v>869</v>
      </c>
      <c r="E30" s="16" t="s">
        <v>324</v>
      </c>
      <c r="F30" s="61">
        <v>41.904761904761905</v>
      </c>
      <c r="G30" s="61"/>
      <c r="H30" s="61"/>
      <c r="I30" s="19"/>
    </row>
    <row r="31" spans="1:9" s="3" customFormat="1" ht="15">
      <c r="A31" s="122" t="s">
        <v>840</v>
      </c>
      <c r="B31" s="16"/>
      <c r="C31" s="16" t="s">
        <v>870</v>
      </c>
      <c r="D31" s="9" t="s">
        <v>871</v>
      </c>
      <c r="E31" s="16" t="s">
        <v>6</v>
      </c>
      <c r="F31" s="61">
        <v>380.95238095238096</v>
      </c>
      <c r="G31" s="61"/>
      <c r="H31" s="61"/>
      <c r="I31" s="19"/>
    </row>
    <row r="32" spans="1:9" s="3" customFormat="1" ht="15">
      <c r="A32" s="122" t="s">
        <v>840</v>
      </c>
      <c r="B32" s="16" t="s">
        <v>1578</v>
      </c>
      <c r="C32" s="128" t="s">
        <v>1577</v>
      </c>
      <c r="D32" s="9" t="s">
        <v>1576</v>
      </c>
      <c r="E32" s="16" t="s">
        <v>324</v>
      </c>
      <c r="F32" s="61">
        <v>47.61904761904762</v>
      </c>
      <c r="G32" s="61"/>
      <c r="H32" s="61"/>
      <c r="I32" s="19"/>
    </row>
    <row r="33" spans="1:9" s="3" customFormat="1" ht="15">
      <c r="A33" s="122" t="s">
        <v>840</v>
      </c>
      <c r="B33" s="16"/>
      <c r="C33" s="14"/>
      <c r="D33" s="129" t="s">
        <v>1642</v>
      </c>
      <c r="E33" s="16" t="s">
        <v>6</v>
      </c>
      <c r="F33" s="61">
        <v>571.4285714285714</v>
      </c>
      <c r="G33" s="61"/>
      <c r="H33" s="61"/>
      <c r="I33" s="19"/>
    </row>
    <row r="34" spans="1:9" s="3" customFormat="1" ht="15">
      <c r="A34" s="122" t="s">
        <v>840</v>
      </c>
      <c r="B34" s="16" t="s">
        <v>1556</v>
      </c>
      <c r="C34" s="16" t="s">
        <v>872</v>
      </c>
      <c r="D34" s="9" t="s">
        <v>873</v>
      </c>
      <c r="E34" s="16" t="s">
        <v>6</v>
      </c>
      <c r="F34" s="61">
        <v>450</v>
      </c>
      <c r="G34" s="61"/>
      <c r="H34" s="61"/>
      <c r="I34" s="19"/>
    </row>
    <row r="35" spans="1:9" s="3" customFormat="1" ht="15">
      <c r="A35" s="122" t="s">
        <v>840</v>
      </c>
      <c r="B35" s="16" t="s">
        <v>1557</v>
      </c>
      <c r="C35" s="16" t="s">
        <v>874</v>
      </c>
      <c r="D35" s="9" t="s">
        <v>875</v>
      </c>
      <c r="E35" s="16" t="s">
        <v>6</v>
      </c>
      <c r="F35" s="61">
        <v>137.14285714285714</v>
      </c>
      <c r="G35" s="61"/>
      <c r="H35" s="61"/>
      <c r="I35" s="19"/>
    </row>
    <row r="36" spans="1:9" s="3" customFormat="1" ht="15">
      <c r="A36" s="122" t="s">
        <v>840</v>
      </c>
      <c r="B36" s="16"/>
      <c r="C36" s="16"/>
      <c r="D36" s="130" t="s">
        <v>1637</v>
      </c>
      <c r="E36" s="16" t="s">
        <v>6</v>
      </c>
      <c r="F36" s="61">
        <v>238.09523809523807</v>
      </c>
      <c r="G36" s="61"/>
      <c r="H36" s="61"/>
      <c r="I36" s="19"/>
    </row>
    <row r="37" spans="1:9" s="3" customFormat="1" ht="15">
      <c r="A37" s="122" t="s">
        <v>840</v>
      </c>
      <c r="B37" s="16" t="s">
        <v>1558</v>
      </c>
      <c r="C37" s="16" t="s">
        <v>876</v>
      </c>
      <c r="D37" s="9" t="s">
        <v>877</v>
      </c>
      <c r="E37" s="16" t="s">
        <v>6</v>
      </c>
      <c r="F37" s="61">
        <v>380.95238095238096</v>
      </c>
      <c r="G37" s="61"/>
      <c r="H37" s="61"/>
      <c r="I37" s="19"/>
    </row>
    <row r="38" spans="1:9" s="3" customFormat="1" ht="15">
      <c r="A38" s="122" t="s">
        <v>840</v>
      </c>
      <c r="B38" s="16"/>
      <c r="C38" s="16"/>
      <c r="D38" s="9" t="s">
        <v>1639</v>
      </c>
      <c r="E38" s="16" t="s">
        <v>6</v>
      </c>
      <c r="F38" s="61">
        <v>190.47619047619048</v>
      </c>
      <c r="G38" s="61"/>
      <c r="H38" s="61"/>
      <c r="I38" s="19"/>
    </row>
    <row r="39" spans="1:9" s="3" customFormat="1" ht="15">
      <c r="A39" s="122" t="s">
        <v>840</v>
      </c>
      <c r="B39" s="16" t="s">
        <v>878</v>
      </c>
      <c r="C39" s="24">
        <v>301541</v>
      </c>
      <c r="D39" s="9" t="s">
        <v>879</v>
      </c>
      <c r="E39" s="16" t="s">
        <v>6</v>
      </c>
      <c r="F39" s="61">
        <v>190.47619047619048</v>
      </c>
      <c r="G39" s="61"/>
      <c r="H39" s="61"/>
      <c r="I39" s="19"/>
    </row>
    <row r="40" spans="1:9" s="3" customFormat="1" ht="15">
      <c r="A40" s="122" t="s">
        <v>840</v>
      </c>
      <c r="B40" s="16" t="s">
        <v>1559</v>
      </c>
      <c r="C40" s="16" t="s">
        <v>880</v>
      </c>
      <c r="D40" s="9" t="s">
        <v>881</v>
      </c>
      <c r="E40" s="16" t="s">
        <v>6</v>
      </c>
      <c r="F40" s="61">
        <v>952.3809523809523</v>
      </c>
      <c r="G40" s="61"/>
      <c r="H40" s="61"/>
      <c r="I40" s="19"/>
    </row>
    <row r="41" spans="1:9" s="3" customFormat="1" ht="15">
      <c r="A41" s="122" t="s">
        <v>840</v>
      </c>
      <c r="B41" s="16" t="s">
        <v>1560</v>
      </c>
      <c r="C41" s="16" t="s">
        <v>882</v>
      </c>
      <c r="D41" s="9" t="s">
        <v>883</v>
      </c>
      <c r="E41" s="16" t="s">
        <v>6</v>
      </c>
      <c r="F41" s="61">
        <v>761.9047619047619</v>
      </c>
      <c r="G41" s="61"/>
      <c r="H41" s="61"/>
      <c r="I41" s="19"/>
    </row>
    <row r="42" spans="1:9" s="3" customFormat="1" ht="15">
      <c r="A42" s="122" t="s">
        <v>840</v>
      </c>
      <c r="B42" s="16" t="s">
        <v>1561</v>
      </c>
      <c r="C42" s="16" t="s">
        <v>884</v>
      </c>
      <c r="D42" s="9" t="s">
        <v>885</v>
      </c>
      <c r="E42" s="16" t="s">
        <v>6</v>
      </c>
      <c r="F42" s="61">
        <v>428.57142857142856</v>
      </c>
      <c r="G42" s="61"/>
      <c r="H42" s="61"/>
      <c r="I42" s="19"/>
    </row>
    <row r="43" spans="1:9" s="3" customFormat="1" ht="15">
      <c r="A43" s="122" t="s">
        <v>840</v>
      </c>
      <c r="B43" s="16" t="s">
        <v>1562</v>
      </c>
      <c r="C43" s="16" t="s">
        <v>886</v>
      </c>
      <c r="D43" s="9" t="s">
        <v>887</v>
      </c>
      <c r="E43" s="16" t="s">
        <v>324</v>
      </c>
      <c r="F43" s="61">
        <v>380.95238095238096</v>
      </c>
      <c r="G43" s="61"/>
      <c r="H43" s="61"/>
      <c r="I43" s="19"/>
    </row>
    <row r="44" spans="1:9" s="3" customFormat="1" ht="15">
      <c r="A44" s="122" t="s">
        <v>840</v>
      </c>
      <c r="B44" s="16"/>
      <c r="C44" s="16" t="s">
        <v>890</v>
      </c>
      <c r="D44" s="9" t="s">
        <v>891</v>
      </c>
      <c r="E44" s="16" t="s">
        <v>6</v>
      </c>
      <c r="F44" s="61">
        <v>450</v>
      </c>
      <c r="G44" s="61"/>
      <c r="H44" s="61"/>
      <c r="I44" s="19"/>
    </row>
    <row r="45" spans="1:9" s="3" customFormat="1" ht="15">
      <c r="A45" s="122" t="s">
        <v>840</v>
      </c>
      <c r="B45" s="16" t="s">
        <v>1563</v>
      </c>
      <c r="C45" s="16" t="s">
        <v>892</v>
      </c>
      <c r="D45" s="9" t="s">
        <v>893</v>
      </c>
      <c r="E45" s="16" t="s">
        <v>6</v>
      </c>
      <c r="F45" s="61">
        <v>285.7142857142857</v>
      </c>
      <c r="G45" s="61"/>
      <c r="H45" s="61"/>
      <c r="I45" s="19"/>
    </row>
    <row r="46" spans="1:9" s="3" customFormat="1" ht="15">
      <c r="A46" s="122" t="s">
        <v>840</v>
      </c>
      <c r="B46" s="16" t="s">
        <v>1564</v>
      </c>
      <c r="C46" s="16" t="s">
        <v>1649</v>
      </c>
      <c r="D46" s="9" t="s">
        <v>894</v>
      </c>
      <c r="E46" s="16" t="s">
        <v>6</v>
      </c>
      <c r="F46" s="61">
        <v>1400</v>
      </c>
      <c r="G46" s="61"/>
      <c r="H46" s="61"/>
      <c r="I46" s="19"/>
    </row>
    <row r="47" spans="1:9" s="3" customFormat="1" ht="15">
      <c r="A47" s="122" t="s">
        <v>840</v>
      </c>
      <c r="B47" s="16"/>
      <c r="C47" s="16" t="s">
        <v>895</v>
      </c>
      <c r="D47" s="9" t="s">
        <v>896</v>
      </c>
      <c r="E47" s="16" t="s">
        <v>324</v>
      </c>
      <c r="F47" s="61">
        <v>105.71428571428571</v>
      </c>
      <c r="G47" s="61"/>
      <c r="H47" s="61"/>
      <c r="I47" s="19"/>
    </row>
    <row r="48" spans="1:9" s="3" customFormat="1" ht="15">
      <c r="A48" s="122" t="s">
        <v>840</v>
      </c>
      <c r="B48" s="16" t="s">
        <v>1601</v>
      </c>
      <c r="C48" s="16" t="s">
        <v>897</v>
      </c>
      <c r="D48" s="9" t="s">
        <v>898</v>
      </c>
      <c r="E48" s="16" t="s">
        <v>6</v>
      </c>
      <c r="F48" s="61">
        <v>750</v>
      </c>
      <c r="G48" s="61"/>
      <c r="H48" s="61"/>
      <c r="I48" s="19"/>
    </row>
    <row r="49" spans="1:9" s="3" customFormat="1" ht="15">
      <c r="A49" s="122" t="s">
        <v>840</v>
      </c>
      <c r="B49" s="16"/>
      <c r="C49" s="16"/>
      <c r="D49" s="130" t="s">
        <v>1645</v>
      </c>
      <c r="E49" s="16" t="s">
        <v>6</v>
      </c>
      <c r="F49" s="61">
        <v>95.23809523809524</v>
      </c>
      <c r="G49" s="61"/>
      <c r="H49" s="61"/>
      <c r="I49" s="19"/>
    </row>
    <row r="50" spans="1:9" s="3" customFormat="1" ht="15">
      <c r="A50" s="122" t="s">
        <v>840</v>
      </c>
      <c r="B50" s="16"/>
      <c r="C50" s="16" t="s">
        <v>888</v>
      </c>
      <c r="D50" s="9" t="s">
        <v>889</v>
      </c>
      <c r="E50" s="16" t="s">
        <v>6</v>
      </c>
      <c r="F50" s="61">
        <v>2800</v>
      </c>
      <c r="G50" s="61"/>
      <c r="H50" s="61"/>
      <c r="I50" s="19"/>
    </row>
    <row r="51" spans="1:9" s="3" customFormat="1" ht="15">
      <c r="A51" s="122" t="s">
        <v>840</v>
      </c>
      <c r="B51" s="16" t="s">
        <v>1565</v>
      </c>
      <c r="C51" s="16" t="s">
        <v>899</v>
      </c>
      <c r="D51" s="9" t="s">
        <v>900</v>
      </c>
      <c r="E51" s="16" t="s">
        <v>6</v>
      </c>
      <c r="F51" s="61">
        <v>2300</v>
      </c>
      <c r="G51" s="61"/>
      <c r="H51" s="61"/>
      <c r="I51" s="19"/>
    </row>
    <row r="52" spans="1:9" s="3" customFormat="1" ht="15">
      <c r="A52" s="122" t="s">
        <v>840</v>
      </c>
      <c r="B52" s="16"/>
      <c r="C52" s="14">
        <v>301718</v>
      </c>
      <c r="D52" s="30" t="s">
        <v>1594</v>
      </c>
      <c r="E52" s="16" t="s">
        <v>324</v>
      </c>
      <c r="F52" s="61">
        <v>238.09523809523807</v>
      </c>
      <c r="G52" s="61"/>
      <c r="H52" s="61"/>
      <c r="I52" s="19"/>
    </row>
    <row r="53" spans="1:9" s="3" customFormat="1" ht="15">
      <c r="A53" s="122" t="s">
        <v>840</v>
      </c>
      <c r="B53" s="16"/>
      <c r="C53" s="16" t="s">
        <v>901</v>
      </c>
      <c r="D53" s="9" t="s">
        <v>902</v>
      </c>
      <c r="E53" s="16" t="s">
        <v>6</v>
      </c>
      <c r="F53" s="61">
        <v>133.33333333333331</v>
      </c>
      <c r="G53" s="61"/>
      <c r="H53" s="61"/>
      <c r="I53" s="19"/>
    </row>
    <row r="54" spans="1:9" s="3" customFormat="1" ht="15">
      <c r="A54" s="122" t="s">
        <v>840</v>
      </c>
      <c r="B54" s="16" t="s">
        <v>1650</v>
      </c>
      <c r="C54" s="128" t="s">
        <v>904</v>
      </c>
      <c r="D54" s="9" t="s">
        <v>905</v>
      </c>
      <c r="E54" s="16" t="s">
        <v>324</v>
      </c>
      <c r="F54" s="61">
        <v>285.7142857142857</v>
      </c>
      <c r="G54" s="61"/>
      <c r="H54" s="61"/>
      <c r="I54" s="19"/>
    </row>
    <row r="55" spans="1:9" s="3" customFormat="1" ht="15">
      <c r="A55" s="122" t="s">
        <v>840</v>
      </c>
      <c r="B55" s="16"/>
      <c r="C55" s="16" t="s">
        <v>906</v>
      </c>
      <c r="D55" s="9" t="s">
        <v>907</v>
      </c>
      <c r="E55" s="16" t="s">
        <v>6</v>
      </c>
      <c r="F55" s="61">
        <v>750</v>
      </c>
      <c r="G55" s="61"/>
      <c r="H55" s="61"/>
      <c r="I55" s="19"/>
    </row>
    <row r="56" spans="1:9" s="3" customFormat="1" ht="15">
      <c r="A56" s="122" t="s">
        <v>840</v>
      </c>
      <c r="B56" s="16" t="s">
        <v>1566</v>
      </c>
      <c r="C56" s="16" t="s">
        <v>908</v>
      </c>
      <c r="D56" s="9" t="s">
        <v>909</v>
      </c>
      <c r="E56" s="16" t="s">
        <v>6</v>
      </c>
      <c r="F56" s="61">
        <v>2000</v>
      </c>
      <c r="G56" s="61"/>
      <c r="H56" s="61"/>
      <c r="I56" s="19"/>
    </row>
    <row r="57" spans="1:9" s="3" customFormat="1" ht="15">
      <c r="A57" s="122" t="s">
        <v>840</v>
      </c>
      <c r="B57" s="16" t="s">
        <v>910</v>
      </c>
      <c r="C57" s="24">
        <v>300471</v>
      </c>
      <c r="D57" s="9" t="s">
        <v>911</v>
      </c>
      <c r="E57" s="16" t="s">
        <v>324</v>
      </c>
      <c r="F57" s="61">
        <v>380.95238095238096</v>
      </c>
      <c r="G57" s="61"/>
      <c r="H57" s="61"/>
      <c r="I57" s="19"/>
    </row>
    <row r="58" spans="1:9" s="3" customFormat="1" ht="15">
      <c r="A58" s="122" t="s">
        <v>840</v>
      </c>
      <c r="B58" s="16"/>
      <c r="C58" s="16"/>
      <c r="D58" s="130" t="s">
        <v>1644</v>
      </c>
      <c r="E58" s="16" t="s">
        <v>6</v>
      </c>
      <c r="F58" s="61">
        <v>38.095238095238095</v>
      </c>
      <c r="G58" s="61"/>
      <c r="H58" s="61"/>
      <c r="I58" s="19"/>
    </row>
    <row r="59" spans="1:9" s="3" customFormat="1" ht="15">
      <c r="A59" s="122" t="s">
        <v>840</v>
      </c>
      <c r="B59" s="16"/>
      <c r="C59" s="16" t="s">
        <v>912</v>
      </c>
      <c r="D59" s="9" t="s">
        <v>913</v>
      </c>
      <c r="E59" s="16" t="s">
        <v>324</v>
      </c>
      <c r="F59" s="61">
        <v>20</v>
      </c>
      <c r="G59" s="61"/>
      <c r="H59" s="61"/>
      <c r="I59" s="19"/>
    </row>
    <row r="60" spans="1:9" s="3" customFormat="1" ht="15">
      <c r="A60" s="122" t="s">
        <v>840</v>
      </c>
      <c r="B60" s="16"/>
      <c r="C60" s="16" t="s">
        <v>914</v>
      </c>
      <c r="D60" s="9" t="s">
        <v>915</v>
      </c>
      <c r="E60" s="16" t="s">
        <v>6</v>
      </c>
      <c r="F60" s="61">
        <v>550</v>
      </c>
      <c r="G60" s="61"/>
      <c r="H60" s="61"/>
      <c r="I60" s="19"/>
    </row>
    <row r="61" spans="1:9" s="3" customFormat="1" ht="15">
      <c r="A61" s="122" t="s">
        <v>840</v>
      </c>
      <c r="B61" s="16" t="s">
        <v>1567</v>
      </c>
      <c r="C61" s="16" t="s">
        <v>1651</v>
      </c>
      <c r="D61" s="9" t="s">
        <v>916</v>
      </c>
      <c r="E61" s="16" t="s">
        <v>324</v>
      </c>
      <c r="F61" s="61">
        <v>95.23809523809524</v>
      </c>
      <c r="G61" s="61"/>
      <c r="H61" s="61"/>
      <c r="I61" s="19"/>
    </row>
    <row r="62" spans="1:9" s="3" customFormat="1" ht="15">
      <c r="A62" s="122" t="s">
        <v>840</v>
      </c>
      <c r="B62" s="16"/>
      <c r="C62" s="16" t="s">
        <v>917</v>
      </c>
      <c r="D62" s="9" t="s">
        <v>918</v>
      </c>
      <c r="E62" s="16" t="s">
        <v>6</v>
      </c>
      <c r="F62" s="61">
        <v>2300</v>
      </c>
      <c r="G62" s="61"/>
      <c r="H62" s="61"/>
      <c r="I62" s="19"/>
    </row>
    <row r="63" spans="1:9" s="3" customFormat="1" ht="15">
      <c r="A63" s="122" t="s">
        <v>840</v>
      </c>
      <c r="B63" s="16" t="s">
        <v>1568</v>
      </c>
      <c r="C63" s="16" t="s">
        <v>919</v>
      </c>
      <c r="D63" s="9" t="s">
        <v>920</v>
      </c>
      <c r="E63" s="16" t="s">
        <v>6</v>
      </c>
      <c r="F63" s="61">
        <v>285.7142857142857</v>
      </c>
      <c r="G63" s="61"/>
      <c r="H63" s="61"/>
      <c r="I63" s="19"/>
    </row>
    <row r="64" spans="1:9" s="3" customFormat="1" ht="15">
      <c r="A64" s="122" t="s">
        <v>840</v>
      </c>
      <c r="B64" s="16" t="s">
        <v>1569</v>
      </c>
      <c r="C64" s="16" t="s">
        <v>921</v>
      </c>
      <c r="D64" s="9" t="s">
        <v>922</v>
      </c>
      <c r="E64" s="16" t="s">
        <v>6</v>
      </c>
      <c r="F64" s="61">
        <v>247.61904761904762</v>
      </c>
      <c r="G64" s="61"/>
      <c r="H64" s="61"/>
      <c r="I64" s="19"/>
    </row>
    <row r="65" spans="1:9" s="3" customFormat="1" ht="15">
      <c r="A65" s="122" t="s">
        <v>840</v>
      </c>
      <c r="B65" s="16" t="s">
        <v>1570</v>
      </c>
      <c r="C65" s="16" t="s">
        <v>923</v>
      </c>
      <c r="D65" s="9" t="s">
        <v>924</v>
      </c>
      <c r="E65" s="16" t="s">
        <v>6</v>
      </c>
      <c r="F65" s="61">
        <v>228.57142857142856</v>
      </c>
      <c r="G65" s="61"/>
      <c r="H65" s="61"/>
      <c r="I65" s="19"/>
    </row>
    <row r="66" spans="1:9" s="3" customFormat="1" ht="15">
      <c r="A66" s="122" t="s">
        <v>840</v>
      </c>
      <c r="B66" s="16" t="s">
        <v>1571</v>
      </c>
      <c r="C66" s="16" t="s">
        <v>925</v>
      </c>
      <c r="D66" s="9" t="s">
        <v>926</v>
      </c>
      <c r="E66" s="16" t="s">
        <v>6</v>
      </c>
      <c r="F66" s="61">
        <v>750</v>
      </c>
      <c r="G66" s="61"/>
      <c r="H66" s="61"/>
      <c r="I66" s="19"/>
    </row>
    <row r="67" spans="1:9" s="3" customFormat="1" ht="15">
      <c r="A67" s="122" t="s">
        <v>840</v>
      </c>
      <c r="B67" s="16" t="s">
        <v>1584</v>
      </c>
      <c r="C67" s="16" t="s">
        <v>927</v>
      </c>
      <c r="D67" s="9" t="s">
        <v>1646</v>
      </c>
      <c r="E67" s="16" t="s">
        <v>6</v>
      </c>
      <c r="F67" s="61">
        <v>950</v>
      </c>
      <c r="G67" s="61"/>
      <c r="H67" s="61"/>
      <c r="I67" s="19"/>
    </row>
    <row r="68" spans="1:9" s="3" customFormat="1" ht="15">
      <c r="A68" s="122" t="s">
        <v>840</v>
      </c>
      <c r="B68" s="16"/>
      <c r="C68" s="16" t="s">
        <v>1585</v>
      </c>
      <c r="D68" s="9" t="s">
        <v>1583</v>
      </c>
      <c r="E68" s="16" t="s">
        <v>6</v>
      </c>
      <c r="F68" s="61">
        <v>238.09523809523807</v>
      </c>
      <c r="G68" s="61"/>
      <c r="H68" s="61"/>
      <c r="I68" s="19"/>
    </row>
    <row r="69" spans="1:9" ht="15">
      <c r="A69" s="122" t="s">
        <v>840</v>
      </c>
      <c r="B69" s="16"/>
      <c r="C69" s="16" t="s">
        <v>928</v>
      </c>
      <c r="D69" s="9" t="s">
        <v>929</v>
      </c>
      <c r="E69" s="16" t="s">
        <v>324</v>
      </c>
      <c r="F69" s="60">
        <v>56.19047619047619</v>
      </c>
      <c r="G69" s="60"/>
      <c r="H69" s="60"/>
      <c r="I69" s="19"/>
    </row>
    <row r="70" spans="1:9" ht="15">
      <c r="A70" s="122" t="s">
        <v>840</v>
      </c>
      <c r="B70" s="16"/>
      <c r="C70" s="16" t="s">
        <v>930</v>
      </c>
      <c r="D70" s="9" t="s">
        <v>931</v>
      </c>
      <c r="E70" s="16" t="s">
        <v>6</v>
      </c>
      <c r="F70" s="60">
        <v>950</v>
      </c>
      <c r="G70" s="60"/>
      <c r="H70" s="60"/>
      <c r="I70" s="19"/>
    </row>
    <row r="71" spans="1:9" ht="15">
      <c r="A71" s="122" t="s">
        <v>840</v>
      </c>
      <c r="B71" s="16" t="s">
        <v>1572</v>
      </c>
      <c r="C71" s="16" t="s">
        <v>932</v>
      </c>
      <c r="D71" s="9" t="s">
        <v>933</v>
      </c>
      <c r="E71" s="16" t="s">
        <v>324</v>
      </c>
      <c r="F71" s="60">
        <v>26.666666666666664</v>
      </c>
      <c r="G71" s="60"/>
      <c r="H71" s="60"/>
      <c r="I71" s="19"/>
    </row>
    <row r="72" spans="1:9" ht="15">
      <c r="A72" s="122" t="s">
        <v>840</v>
      </c>
      <c r="B72" s="16" t="s">
        <v>1573</v>
      </c>
      <c r="C72" s="16" t="s">
        <v>934</v>
      </c>
      <c r="D72" s="9" t="s">
        <v>935</v>
      </c>
      <c r="E72" s="16" t="s">
        <v>6</v>
      </c>
      <c r="F72" s="60">
        <v>950</v>
      </c>
      <c r="G72" s="60"/>
      <c r="H72" s="60"/>
      <c r="I72" s="19"/>
    </row>
    <row r="73" spans="1:9" ht="15">
      <c r="A73" s="122" t="s">
        <v>840</v>
      </c>
      <c r="B73" s="16" t="s">
        <v>1574</v>
      </c>
      <c r="C73" s="16" t="s">
        <v>936</v>
      </c>
      <c r="D73" s="9" t="s">
        <v>937</v>
      </c>
      <c r="E73" s="16" t="s">
        <v>324</v>
      </c>
      <c r="F73" s="60">
        <v>142.85714285714286</v>
      </c>
      <c r="G73" s="60"/>
      <c r="H73" s="60"/>
      <c r="I73" s="19"/>
    </row>
    <row r="74" spans="1:9" ht="15">
      <c r="A74" s="122" t="s">
        <v>840</v>
      </c>
      <c r="B74" s="16" t="s">
        <v>1575</v>
      </c>
      <c r="C74" s="16" t="s">
        <v>1595</v>
      </c>
      <c r="D74" s="9" t="s">
        <v>938</v>
      </c>
      <c r="E74" s="16" t="s">
        <v>6</v>
      </c>
      <c r="F74" s="60">
        <v>285.7142857142857</v>
      </c>
      <c r="G74" s="60"/>
      <c r="H74" s="60"/>
      <c r="I74" s="19"/>
    </row>
    <row r="75" spans="1:9" ht="15">
      <c r="A75" s="122" t="s">
        <v>840</v>
      </c>
      <c r="B75" s="16"/>
      <c r="C75" s="16" t="s">
        <v>1592</v>
      </c>
      <c r="D75" s="9" t="s">
        <v>1591</v>
      </c>
      <c r="E75" s="16" t="s">
        <v>6</v>
      </c>
      <c r="F75" s="60">
        <v>380.95238095238096</v>
      </c>
      <c r="G75" s="60"/>
      <c r="H75" s="60"/>
      <c r="I75" s="19"/>
    </row>
    <row r="76" spans="1:9" ht="15">
      <c r="A76" s="122" t="s">
        <v>840</v>
      </c>
      <c r="B76" s="16"/>
      <c r="C76" s="16"/>
      <c r="D76" s="9"/>
      <c r="E76" s="16"/>
      <c r="F76" s="60">
        <v>0</v>
      </c>
      <c r="G76" s="60"/>
      <c r="H76" s="60"/>
      <c r="I76" s="19"/>
    </row>
    <row r="77" spans="1:9" ht="15">
      <c r="A77" s="122" t="s">
        <v>840</v>
      </c>
      <c r="B77" s="14">
        <v>221199</v>
      </c>
      <c r="C77" s="24"/>
      <c r="D77" s="26" t="s">
        <v>1647</v>
      </c>
      <c r="E77" s="16" t="s">
        <v>6</v>
      </c>
      <c r="F77" s="60">
        <v>100</v>
      </c>
      <c r="G77" s="60"/>
      <c r="H77" s="60"/>
      <c r="I77" s="19"/>
    </row>
    <row r="78" spans="1:9" s="3" customFormat="1" ht="15">
      <c r="A78" s="122" t="s">
        <v>840</v>
      </c>
      <c r="B78" s="14">
        <v>221204</v>
      </c>
      <c r="C78" s="24"/>
      <c r="D78" s="26" t="s">
        <v>972</v>
      </c>
      <c r="E78" s="16" t="s">
        <v>6</v>
      </c>
      <c r="F78" s="61">
        <v>85.71428571428571</v>
      </c>
      <c r="G78" s="61"/>
      <c r="H78" s="61"/>
      <c r="I78" s="19"/>
    </row>
    <row r="79" spans="1:9" s="3" customFormat="1" ht="15">
      <c r="A79" s="122" t="s">
        <v>840</v>
      </c>
      <c r="B79" s="14">
        <v>221197</v>
      </c>
      <c r="C79" s="25"/>
      <c r="D79" s="26" t="s">
        <v>968</v>
      </c>
      <c r="E79" s="16" t="s">
        <v>6</v>
      </c>
      <c r="F79" s="61">
        <v>85.71428571428571</v>
      </c>
      <c r="G79" s="61"/>
      <c r="H79" s="61"/>
      <c r="I79" s="19"/>
    </row>
    <row r="80" spans="1:9" s="3" customFormat="1" ht="15">
      <c r="A80" s="122" t="s">
        <v>840</v>
      </c>
      <c r="B80" s="14">
        <v>221194</v>
      </c>
      <c r="C80" s="24"/>
      <c r="D80" s="26" t="s">
        <v>1648</v>
      </c>
      <c r="E80" s="16" t="s">
        <v>6</v>
      </c>
      <c r="F80" s="61">
        <v>95.23809523809524</v>
      </c>
      <c r="G80" s="61"/>
      <c r="H80" s="61"/>
      <c r="I80" s="19"/>
    </row>
    <row r="81" spans="1:9" s="3" customFormat="1" ht="15">
      <c r="A81" s="122" t="s">
        <v>840</v>
      </c>
      <c r="B81" s="14">
        <v>221195</v>
      </c>
      <c r="C81" s="24"/>
      <c r="D81" s="26" t="s">
        <v>966</v>
      </c>
      <c r="E81" s="16" t="s">
        <v>6</v>
      </c>
      <c r="F81" s="61">
        <v>85.71428571428571</v>
      </c>
      <c r="G81" s="61"/>
      <c r="H81" s="61"/>
      <c r="I81" s="19"/>
    </row>
    <row r="82" spans="1:9" s="3" customFormat="1" ht="15">
      <c r="A82" s="122" t="s">
        <v>840</v>
      </c>
      <c r="B82" s="14">
        <v>221200</v>
      </c>
      <c r="C82" s="24"/>
      <c r="D82" s="26" t="s">
        <v>969</v>
      </c>
      <c r="E82" s="16" t="s">
        <v>6</v>
      </c>
      <c r="F82" s="61">
        <v>85.71428571428571</v>
      </c>
      <c r="G82" s="61"/>
      <c r="H82" s="61"/>
      <c r="I82" s="19"/>
    </row>
    <row r="83" spans="1:9" s="3" customFormat="1" ht="15">
      <c r="A83" s="122" t="s">
        <v>840</v>
      </c>
      <c r="B83" s="14">
        <v>221191</v>
      </c>
      <c r="C83" s="24"/>
      <c r="D83" s="26" t="s">
        <v>963</v>
      </c>
      <c r="E83" s="16" t="s">
        <v>6</v>
      </c>
      <c r="F83" s="61">
        <v>95.23809523809524</v>
      </c>
      <c r="G83" s="61"/>
      <c r="H83" s="61"/>
      <c r="I83" s="19"/>
    </row>
    <row r="84" spans="1:9" s="3" customFormat="1" ht="15">
      <c r="A84" s="122" t="s">
        <v>840</v>
      </c>
      <c r="B84" s="14">
        <v>221201</v>
      </c>
      <c r="C84" s="24"/>
      <c r="D84" s="26" t="s">
        <v>970</v>
      </c>
      <c r="E84" s="16" t="s">
        <v>6</v>
      </c>
      <c r="F84" s="61">
        <v>238.09523809523807</v>
      </c>
      <c r="G84" s="61"/>
      <c r="H84" s="61"/>
      <c r="I84" s="19"/>
    </row>
    <row r="85" spans="1:9" s="3" customFormat="1" ht="15">
      <c r="A85" s="122" t="s">
        <v>840</v>
      </c>
      <c r="B85" s="14">
        <v>221192</v>
      </c>
      <c r="C85" s="24"/>
      <c r="D85" s="26" t="s">
        <v>964</v>
      </c>
      <c r="E85" s="16" t="s">
        <v>6</v>
      </c>
      <c r="F85" s="61">
        <v>95.23809523809524</v>
      </c>
      <c r="G85" s="61"/>
      <c r="H85" s="61"/>
      <c r="I85" s="19"/>
    </row>
    <row r="86" spans="1:9" s="3" customFormat="1" ht="15">
      <c r="A86" s="122" t="s">
        <v>840</v>
      </c>
      <c r="B86" s="14">
        <v>221196</v>
      </c>
      <c r="C86" s="24"/>
      <c r="D86" s="26" t="s">
        <v>967</v>
      </c>
      <c r="E86" s="16" t="s">
        <v>6</v>
      </c>
      <c r="F86" s="61">
        <v>85.71428571428571</v>
      </c>
      <c r="G86" s="61"/>
      <c r="H86" s="61"/>
      <c r="I86" s="19"/>
    </row>
    <row r="87" spans="1:9" s="3" customFormat="1" ht="15">
      <c r="A87" s="122" t="s">
        <v>840</v>
      </c>
      <c r="B87" s="14">
        <v>221193</v>
      </c>
      <c r="C87" s="24"/>
      <c r="D87" s="26" t="s">
        <v>965</v>
      </c>
      <c r="E87" s="16" t="s">
        <v>6</v>
      </c>
      <c r="F87" s="61">
        <v>95.23809523809524</v>
      </c>
      <c r="G87" s="61"/>
      <c r="H87" s="61"/>
      <c r="I87" s="19"/>
    </row>
    <row r="88" spans="1:9" ht="15.75" thickBot="1">
      <c r="A88" s="122" t="s">
        <v>840</v>
      </c>
      <c r="B88" s="120">
        <v>221202</v>
      </c>
      <c r="C88" s="14"/>
      <c r="D88" s="121" t="s">
        <v>971</v>
      </c>
      <c r="E88" s="91" t="s">
        <v>6</v>
      </c>
      <c r="F88" s="60">
        <v>95.23809523809524</v>
      </c>
      <c r="G88" s="60"/>
      <c r="H88" s="60"/>
      <c r="I88" s="131"/>
    </row>
    <row r="89" spans="1:9" ht="15.75" thickBot="1">
      <c r="A89" s="119" t="s">
        <v>957</v>
      </c>
      <c r="B89" s="78"/>
      <c r="C89" s="78"/>
      <c r="D89" s="116"/>
      <c r="E89" s="78"/>
      <c r="F89" s="112"/>
      <c r="G89" s="112"/>
      <c r="H89" s="106"/>
      <c r="I89" s="132"/>
    </row>
    <row r="91" spans="1:5" ht="15">
      <c r="A91" s="127" t="s">
        <v>1631</v>
      </c>
      <c r="D91" s="2"/>
      <c r="E91" s="39"/>
    </row>
    <row r="92" spans="4:12" ht="15">
      <c r="D92" s="2"/>
      <c r="E92" s="39"/>
      <c r="L92" s="1" t="s">
        <v>1004</v>
      </c>
    </row>
    <row r="93" spans="4:5" ht="15">
      <c r="D93" s="36"/>
      <c r="E93" s="39"/>
    </row>
    <row r="94" spans="4:9" ht="15">
      <c r="D94" s="2"/>
      <c r="E94" s="39"/>
      <c r="I94" s="21" t="s">
        <v>1004</v>
      </c>
    </row>
    <row r="97" ht="18.75">
      <c r="D97" s="65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="85" zoomScaleNormal="85" zoomScalePageLayoutView="0" workbookViewId="0" topLeftCell="A1">
      <selection activeCell="J41" sqref="J41"/>
    </sheetView>
  </sheetViews>
  <sheetFormatPr defaultColWidth="9.140625" defaultRowHeight="15"/>
  <cols>
    <col min="1" max="1" width="7.57421875" style="1" customWidth="1"/>
    <col min="2" max="3" width="9.140625" style="17" customWidth="1"/>
    <col min="4" max="4" width="40.8515625" style="1" customWidth="1"/>
    <col min="5" max="5" width="5.28125" style="17" customWidth="1"/>
    <col min="6" max="6" width="13.28125" style="17" customWidth="1"/>
    <col min="7" max="7" width="13.28125" style="47" customWidth="1"/>
    <col min="8" max="8" width="11.421875" style="21" customWidth="1"/>
    <col min="9" max="16384" width="9.140625" style="1" customWidth="1"/>
  </cols>
  <sheetData>
    <row r="1" spans="1:8" ht="30">
      <c r="A1" s="8" t="s">
        <v>1472</v>
      </c>
      <c r="B1" s="7" t="s">
        <v>1</v>
      </c>
      <c r="C1" s="7" t="s">
        <v>1</v>
      </c>
      <c r="D1" s="7" t="s">
        <v>3</v>
      </c>
      <c r="E1" s="7" t="s">
        <v>2</v>
      </c>
      <c r="F1" s="8" t="s">
        <v>956</v>
      </c>
      <c r="G1" s="43" t="s">
        <v>958</v>
      </c>
      <c r="H1" s="48" t="s">
        <v>959</v>
      </c>
    </row>
    <row r="2" spans="1:8" s="3" customFormat="1" ht="15">
      <c r="A2" s="122" t="s">
        <v>1137</v>
      </c>
      <c r="B2" s="16" t="s">
        <v>1323</v>
      </c>
      <c r="C2" s="16" t="s">
        <v>326</v>
      </c>
      <c r="D2" s="9" t="s">
        <v>327</v>
      </c>
      <c r="E2" s="16" t="s">
        <v>6</v>
      </c>
      <c r="F2" s="76">
        <v>1.2000000000000002</v>
      </c>
      <c r="G2" s="20">
        <v>144</v>
      </c>
      <c r="H2" s="19">
        <f aca="true" t="shared" si="0" ref="H2:H31">G2*F2</f>
        <v>172.8</v>
      </c>
    </row>
    <row r="3" spans="1:8" s="3" customFormat="1" ht="15">
      <c r="A3" s="122" t="s">
        <v>1137</v>
      </c>
      <c r="B3" s="16" t="s">
        <v>1324</v>
      </c>
      <c r="C3" s="16" t="s">
        <v>427</v>
      </c>
      <c r="D3" s="9" t="s">
        <v>428</v>
      </c>
      <c r="E3" s="16" t="s">
        <v>6</v>
      </c>
      <c r="F3" s="76">
        <v>1.2000000000000002</v>
      </c>
      <c r="G3" s="20">
        <v>288</v>
      </c>
      <c r="H3" s="19">
        <f t="shared" si="0"/>
        <v>345.6</v>
      </c>
    </row>
    <row r="4" spans="1:8" s="3" customFormat="1" ht="15">
      <c r="A4" s="122" t="s">
        <v>1137</v>
      </c>
      <c r="B4" s="16" t="s">
        <v>1325</v>
      </c>
      <c r="C4" s="16" t="s">
        <v>429</v>
      </c>
      <c r="D4" s="9" t="s">
        <v>430</v>
      </c>
      <c r="E4" s="16" t="s">
        <v>6</v>
      </c>
      <c r="F4" s="76">
        <v>1.2</v>
      </c>
      <c r="G4" s="20">
        <v>142</v>
      </c>
      <c r="H4" s="19">
        <f t="shared" si="0"/>
        <v>170.4</v>
      </c>
    </row>
    <row r="5" spans="1:8" s="3" customFormat="1" ht="15">
      <c r="A5" s="122" t="s">
        <v>1137</v>
      </c>
      <c r="B5" s="16"/>
      <c r="C5" s="16" t="s">
        <v>431</v>
      </c>
      <c r="D5" s="9" t="s">
        <v>432</v>
      </c>
      <c r="E5" s="16" t="s">
        <v>6</v>
      </c>
      <c r="F5" s="76">
        <v>0.2</v>
      </c>
      <c r="G5" s="20">
        <v>600</v>
      </c>
      <c r="H5" s="19">
        <f t="shared" si="0"/>
        <v>120</v>
      </c>
    </row>
    <row r="6" spans="1:8" s="3" customFormat="1" ht="15">
      <c r="A6" s="122" t="s">
        <v>1137</v>
      </c>
      <c r="B6" s="16"/>
      <c r="C6" s="16" t="s">
        <v>433</v>
      </c>
      <c r="D6" s="9" t="s">
        <v>434</v>
      </c>
      <c r="E6" s="16" t="s">
        <v>6</v>
      </c>
      <c r="F6" s="76">
        <v>0.19</v>
      </c>
      <c r="G6" s="20">
        <v>600</v>
      </c>
      <c r="H6" s="19">
        <f t="shared" si="0"/>
        <v>114</v>
      </c>
    </row>
    <row r="7" spans="1:8" s="3" customFormat="1" ht="15">
      <c r="A7" s="122" t="s">
        <v>1137</v>
      </c>
      <c r="B7" s="16" t="s">
        <v>1326</v>
      </c>
      <c r="C7" s="16" t="s">
        <v>435</v>
      </c>
      <c r="D7" s="9" t="s">
        <v>436</v>
      </c>
      <c r="E7" s="16" t="s">
        <v>6</v>
      </c>
      <c r="F7" s="76">
        <v>0.22</v>
      </c>
      <c r="G7" s="20">
        <v>108</v>
      </c>
      <c r="H7" s="19">
        <f t="shared" si="0"/>
        <v>23.76</v>
      </c>
    </row>
    <row r="8" spans="1:8" s="3" customFormat="1" ht="15">
      <c r="A8" s="122" t="s">
        <v>1137</v>
      </c>
      <c r="B8" s="16" t="s">
        <v>1327</v>
      </c>
      <c r="C8" s="16" t="s">
        <v>437</v>
      </c>
      <c r="D8" s="9" t="s">
        <v>438</v>
      </c>
      <c r="E8" s="16" t="s">
        <v>6</v>
      </c>
      <c r="F8" s="76">
        <v>0.7599999999999999</v>
      </c>
      <c r="G8" s="20">
        <v>144</v>
      </c>
      <c r="H8" s="19">
        <f t="shared" si="0"/>
        <v>109.43999999999998</v>
      </c>
    </row>
    <row r="9" spans="1:8" s="3" customFormat="1" ht="15">
      <c r="A9" s="122" t="s">
        <v>1137</v>
      </c>
      <c r="B9" s="16" t="s">
        <v>1328</v>
      </c>
      <c r="C9" s="16" t="s">
        <v>439</v>
      </c>
      <c r="D9" s="9" t="s">
        <v>440</v>
      </c>
      <c r="E9" s="16" t="s">
        <v>6</v>
      </c>
      <c r="F9" s="76">
        <v>0.86</v>
      </c>
      <c r="G9" s="20">
        <v>24</v>
      </c>
      <c r="H9" s="19">
        <f t="shared" si="0"/>
        <v>20.64</v>
      </c>
    </row>
    <row r="10" spans="1:8" s="3" customFormat="1" ht="15">
      <c r="A10" s="122" t="s">
        <v>1137</v>
      </c>
      <c r="B10" s="16" t="s">
        <v>1329</v>
      </c>
      <c r="C10" s="16" t="s">
        <v>1149</v>
      </c>
      <c r="D10" s="9" t="s">
        <v>441</v>
      </c>
      <c r="E10" s="16" t="s">
        <v>6</v>
      </c>
      <c r="F10" s="76">
        <v>0.19</v>
      </c>
      <c r="G10" s="20">
        <v>2400</v>
      </c>
      <c r="H10" s="19">
        <f t="shared" si="0"/>
        <v>456</v>
      </c>
    </row>
    <row r="11" spans="1:8" s="3" customFormat="1" ht="15">
      <c r="A11" s="122" t="s">
        <v>1137</v>
      </c>
      <c r="B11" s="16" t="s">
        <v>1330</v>
      </c>
      <c r="C11" s="16" t="s">
        <v>1150</v>
      </c>
      <c r="D11" s="9" t="s">
        <v>442</v>
      </c>
      <c r="E11" s="16" t="s">
        <v>6</v>
      </c>
      <c r="F11" s="76">
        <v>0.19</v>
      </c>
      <c r="G11" s="20">
        <v>324</v>
      </c>
      <c r="H11" s="19">
        <f t="shared" si="0"/>
        <v>61.56</v>
      </c>
    </row>
    <row r="12" spans="1:8" s="3" customFormat="1" ht="15">
      <c r="A12" s="122" t="s">
        <v>1137</v>
      </c>
      <c r="B12" s="16" t="s">
        <v>1331</v>
      </c>
      <c r="C12" s="16" t="s">
        <v>443</v>
      </c>
      <c r="D12" s="9" t="s">
        <v>444</v>
      </c>
      <c r="E12" s="16" t="s">
        <v>6</v>
      </c>
      <c r="F12" s="76">
        <v>1.0999999999999999</v>
      </c>
      <c r="G12" s="20">
        <v>240</v>
      </c>
      <c r="H12" s="19">
        <f t="shared" si="0"/>
        <v>263.99999999999994</v>
      </c>
    </row>
    <row r="13" spans="1:8" s="3" customFormat="1" ht="15">
      <c r="A13" s="122" t="s">
        <v>1137</v>
      </c>
      <c r="B13" s="16"/>
      <c r="C13" s="16" t="s">
        <v>455</v>
      </c>
      <c r="D13" s="9" t="s">
        <v>456</v>
      </c>
      <c r="E13" s="16" t="s">
        <v>6</v>
      </c>
      <c r="F13" s="76">
        <v>0.41000000000000003</v>
      </c>
      <c r="G13" s="20">
        <v>1152</v>
      </c>
      <c r="H13" s="19">
        <f t="shared" si="0"/>
        <v>472.32000000000005</v>
      </c>
    </row>
    <row r="14" spans="1:8" s="3" customFormat="1" ht="15">
      <c r="A14" s="122" t="s">
        <v>1137</v>
      </c>
      <c r="B14" s="16" t="s">
        <v>1332</v>
      </c>
      <c r="C14" s="16" t="s">
        <v>457</v>
      </c>
      <c r="D14" s="9" t="s">
        <v>458</v>
      </c>
      <c r="E14" s="16" t="s">
        <v>6</v>
      </c>
      <c r="F14" s="76">
        <v>0.6</v>
      </c>
      <c r="G14" s="20">
        <v>928</v>
      </c>
      <c r="H14" s="19">
        <f t="shared" si="0"/>
        <v>556.8</v>
      </c>
    </row>
    <row r="15" spans="1:8" s="3" customFormat="1" ht="15">
      <c r="A15" s="122" t="s">
        <v>1137</v>
      </c>
      <c r="B15" s="16"/>
      <c r="C15" s="16" t="s">
        <v>459</v>
      </c>
      <c r="D15" s="9" t="s">
        <v>460</v>
      </c>
      <c r="E15" s="16" t="s">
        <v>6</v>
      </c>
      <c r="F15" s="76">
        <v>0.7</v>
      </c>
      <c r="G15" s="20">
        <v>924</v>
      </c>
      <c r="H15" s="19">
        <f t="shared" si="0"/>
        <v>646.8</v>
      </c>
    </row>
    <row r="16" spans="1:8" s="3" customFormat="1" ht="15">
      <c r="A16" s="122" t="s">
        <v>1137</v>
      </c>
      <c r="B16" s="16" t="s">
        <v>1333</v>
      </c>
      <c r="C16" s="16" t="s">
        <v>499</v>
      </c>
      <c r="D16" s="9" t="s">
        <v>500</v>
      </c>
      <c r="E16" s="16" t="s">
        <v>6</v>
      </c>
      <c r="F16" s="76">
        <v>0.30000000000000004</v>
      </c>
      <c r="G16" s="20">
        <v>72</v>
      </c>
      <c r="H16" s="19">
        <f t="shared" si="0"/>
        <v>21.6</v>
      </c>
    </row>
    <row r="17" spans="1:8" s="3" customFormat="1" ht="15">
      <c r="A17" s="122" t="s">
        <v>1137</v>
      </c>
      <c r="B17" s="16"/>
      <c r="C17" s="16" t="s">
        <v>605</v>
      </c>
      <c r="D17" s="9" t="s">
        <v>606</v>
      </c>
      <c r="E17" s="16" t="s">
        <v>6</v>
      </c>
      <c r="F17" s="76">
        <v>0.3</v>
      </c>
      <c r="G17" s="20">
        <v>240</v>
      </c>
      <c r="H17" s="19">
        <f t="shared" si="0"/>
        <v>72</v>
      </c>
    </row>
    <row r="18" spans="1:8" s="3" customFormat="1" ht="15">
      <c r="A18" s="122" t="s">
        <v>1137</v>
      </c>
      <c r="B18" s="16"/>
      <c r="C18" s="16" t="s">
        <v>607</v>
      </c>
      <c r="D18" s="9" t="s">
        <v>608</v>
      </c>
      <c r="E18" s="16" t="s">
        <v>6</v>
      </c>
      <c r="F18" s="76">
        <v>0.3</v>
      </c>
      <c r="G18" s="20">
        <v>384</v>
      </c>
      <c r="H18" s="19">
        <f t="shared" si="0"/>
        <v>115.19999999999999</v>
      </c>
    </row>
    <row r="19" spans="1:8" s="3" customFormat="1" ht="15">
      <c r="A19" s="122" t="s">
        <v>1137</v>
      </c>
      <c r="B19" s="16"/>
      <c r="C19" s="16" t="s">
        <v>609</v>
      </c>
      <c r="D19" s="9" t="s">
        <v>610</v>
      </c>
      <c r="E19" s="16" t="s">
        <v>6</v>
      </c>
      <c r="F19" s="76">
        <v>0.3</v>
      </c>
      <c r="G19" s="20">
        <v>48</v>
      </c>
      <c r="H19" s="19">
        <f t="shared" si="0"/>
        <v>14.399999999999999</v>
      </c>
    </row>
    <row r="20" spans="1:8" s="3" customFormat="1" ht="15">
      <c r="A20" s="122" t="s">
        <v>1137</v>
      </c>
      <c r="B20" s="16"/>
      <c r="C20" s="16"/>
      <c r="D20" s="9" t="s">
        <v>612</v>
      </c>
      <c r="E20" s="16" t="s">
        <v>6</v>
      </c>
      <c r="F20" s="76">
        <v>0.39999999999999997</v>
      </c>
      <c r="G20" s="20">
        <v>24</v>
      </c>
      <c r="H20" s="19">
        <f t="shared" si="0"/>
        <v>9.6</v>
      </c>
    </row>
    <row r="21" spans="1:8" s="3" customFormat="1" ht="15">
      <c r="A21" s="122" t="s">
        <v>1137</v>
      </c>
      <c r="B21" s="16"/>
      <c r="C21" s="16" t="s">
        <v>613</v>
      </c>
      <c r="D21" s="9" t="s">
        <v>614</v>
      </c>
      <c r="E21" s="16" t="s">
        <v>6</v>
      </c>
      <c r="F21" s="76">
        <v>0.39999999999999997</v>
      </c>
      <c r="G21" s="20">
        <v>216</v>
      </c>
      <c r="H21" s="19">
        <f t="shared" si="0"/>
        <v>86.39999999999999</v>
      </c>
    </row>
    <row r="22" spans="1:8" s="3" customFormat="1" ht="15">
      <c r="A22" s="122" t="s">
        <v>1137</v>
      </c>
      <c r="B22" s="16"/>
      <c r="C22" s="16" t="s">
        <v>611</v>
      </c>
      <c r="D22" s="9" t="s">
        <v>615</v>
      </c>
      <c r="E22" s="16" t="s">
        <v>6</v>
      </c>
      <c r="F22" s="76">
        <v>0.39999999999999997</v>
      </c>
      <c r="G22" s="20">
        <v>1296</v>
      </c>
      <c r="H22" s="19">
        <f t="shared" si="0"/>
        <v>518.4</v>
      </c>
    </row>
    <row r="23" spans="1:8" s="3" customFormat="1" ht="15">
      <c r="A23" s="122" t="s">
        <v>1137</v>
      </c>
      <c r="B23" s="16"/>
      <c r="C23" s="16" t="s">
        <v>616</v>
      </c>
      <c r="D23" s="9" t="s">
        <v>617</v>
      </c>
      <c r="E23" s="16" t="s">
        <v>6</v>
      </c>
      <c r="F23" s="76">
        <v>0.4</v>
      </c>
      <c r="G23" s="20">
        <v>1500</v>
      </c>
      <c r="H23" s="19">
        <f t="shared" si="0"/>
        <v>600</v>
      </c>
    </row>
    <row r="24" spans="1:8" s="3" customFormat="1" ht="15">
      <c r="A24" s="122" t="s">
        <v>1137</v>
      </c>
      <c r="B24" s="16"/>
      <c r="C24" s="16" t="s">
        <v>618</v>
      </c>
      <c r="D24" s="9" t="s">
        <v>619</v>
      </c>
      <c r="E24" s="16" t="s">
        <v>6</v>
      </c>
      <c r="F24" s="76">
        <v>0.09999999999999999</v>
      </c>
      <c r="G24" s="20">
        <v>96</v>
      </c>
      <c r="H24" s="19">
        <f t="shared" si="0"/>
        <v>9.6</v>
      </c>
    </row>
    <row r="25" spans="1:8" s="3" customFormat="1" ht="15">
      <c r="A25" s="122" t="s">
        <v>1137</v>
      </c>
      <c r="B25" s="16"/>
      <c r="C25" s="16"/>
      <c r="D25" s="9" t="s">
        <v>620</v>
      </c>
      <c r="E25" s="16" t="s">
        <v>6</v>
      </c>
      <c r="F25" s="76">
        <v>0.39999999999999997</v>
      </c>
      <c r="G25" s="20">
        <v>24</v>
      </c>
      <c r="H25" s="19">
        <f t="shared" si="0"/>
        <v>9.6</v>
      </c>
    </row>
    <row r="26" spans="1:8" s="3" customFormat="1" ht="15">
      <c r="A26" s="122" t="s">
        <v>1137</v>
      </c>
      <c r="B26" s="16"/>
      <c r="C26" s="16" t="s">
        <v>621</v>
      </c>
      <c r="D26" s="9" t="s">
        <v>622</v>
      </c>
      <c r="E26" s="16" t="s">
        <v>6</v>
      </c>
      <c r="F26" s="76">
        <v>0.6</v>
      </c>
      <c r="G26" s="20">
        <v>2200</v>
      </c>
      <c r="H26" s="19">
        <f t="shared" si="0"/>
        <v>1320</v>
      </c>
    </row>
    <row r="27" spans="1:8" s="3" customFormat="1" ht="15">
      <c r="A27" s="122" t="s">
        <v>1137</v>
      </c>
      <c r="B27" s="16" t="s">
        <v>1334</v>
      </c>
      <c r="C27" s="16" t="s">
        <v>1147</v>
      </c>
      <c r="D27" s="9" t="s">
        <v>623</v>
      </c>
      <c r="E27" s="16" t="s">
        <v>6</v>
      </c>
      <c r="F27" s="76">
        <v>0.5</v>
      </c>
      <c r="G27" s="20">
        <v>480</v>
      </c>
      <c r="H27" s="19">
        <f t="shared" si="0"/>
        <v>240</v>
      </c>
    </row>
    <row r="28" spans="1:8" s="3" customFormat="1" ht="15">
      <c r="A28" s="122" t="s">
        <v>1137</v>
      </c>
      <c r="B28" s="16"/>
      <c r="C28" s="16" t="s">
        <v>659</v>
      </c>
      <c r="D28" s="9" t="s">
        <v>660</v>
      </c>
      <c r="E28" s="16" t="s">
        <v>6</v>
      </c>
      <c r="F28" s="76">
        <v>0.39999999999999997</v>
      </c>
      <c r="G28" s="20">
        <v>504</v>
      </c>
      <c r="H28" s="19">
        <f t="shared" si="0"/>
        <v>201.6</v>
      </c>
    </row>
    <row r="29" spans="1:8" s="3" customFormat="1" ht="15">
      <c r="A29" s="122" t="s">
        <v>1137</v>
      </c>
      <c r="B29" s="16" t="s">
        <v>1335</v>
      </c>
      <c r="C29" s="16" t="s">
        <v>661</v>
      </c>
      <c r="D29" s="9" t="s">
        <v>662</v>
      </c>
      <c r="E29" s="16" t="s">
        <v>6</v>
      </c>
      <c r="F29" s="76">
        <v>0.75</v>
      </c>
      <c r="G29" s="20">
        <v>720</v>
      </c>
      <c r="H29" s="19">
        <f t="shared" si="0"/>
        <v>540</v>
      </c>
    </row>
    <row r="30" spans="1:8" s="3" customFormat="1" ht="15">
      <c r="A30" s="122" t="s">
        <v>1137</v>
      </c>
      <c r="B30" s="16" t="s">
        <v>1336</v>
      </c>
      <c r="C30" s="16" t="s">
        <v>663</v>
      </c>
      <c r="D30" s="9" t="s">
        <v>664</v>
      </c>
      <c r="E30" s="16" t="s">
        <v>6</v>
      </c>
      <c r="F30" s="76">
        <v>0.8</v>
      </c>
      <c r="G30" s="20">
        <v>528</v>
      </c>
      <c r="H30" s="19">
        <f t="shared" si="0"/>
        <v>422.40000000000003</v>
      </c>
    </row>
    <row r="31" spans="1:8" s="3" customFormat="1" ht="15">
      <c r="A31" s="122" t="s">
        <v>1137</v>
      </c>
      <c r="B31" s="16" t="s">
        <v>1337</v>
      </c>
      <c r="C31" s="16" t="s">
        <v>1148</v>
      </c>
      <c r="D31" s="9" t="s">
        <v>665</v>
      </c>
      <c r="E31" s="16" t="s">
        <v>6</v>
      </c>
      <c r="F31" s="76">
        <v>0.5</v>
      </c>
      <c r="G31" s="20">
        <v>24</v>
      </c>
      <c r="H31" s="19">
        <f t="shared" si="0"/>
        <v>12</v>
      </c>
    </row>
    <row r="32" spans="1:8" ht="15">
      <c r="A32" s="37" t="s">
        <v>957</v>
      </c>
      <c r="B32" s="75"/>
      <c r="C32" s="75"/>
      <c r="D32" s="38"/>
      <c r="E32" s="75"/>
      <c r="F32" s="77"/>
      <c r="G32" s="44"/>
      <c r="H32" s="49">
        <f>SUM(H2:H31)</f>
        <v>7726.92</v>
      </c>
    </row>
    <row r="33" spans="4:8" ht="15">
      <c r="D33" s="40"/>
      <c r="H33" s="21">
        <f>'20016 napoje2'!H54</f>
        <v>23835.791304347822</v>
      </c>
    </row>
    <row r="34" ht="15">
      <c r="H34" s="21">
        <f>'20016 napoje3'!H34</f>
        <v>5844.215972222221</v>
      </c>
    </row>
    <row r="35" spans="4:8" ht="15">
      <c r="D35" s="1" t="s">
        <v>1114</v>
      </c>
      <c r="H35" s="21">
        <f>'20016 restart'!G4</f>
        <v>550</v>
      </c>
    </row>
    <row r="36" spans="4:8" ht="15">
      <c r="D36" s="36" t="s">
        <v>1115</v>
      </c>
      <c r="H36" s="58">
        <f>'20016 GN drink'!G3</f>
        <v>1815</v>
      </c>
    </row>
    <row r="37" ht="15">
      <c r="H37" s="41">
        <f>SUM(H32:H36)</f>
        <v>39771.927276570044</v>
      </c>
    </row>
    <row r="38" ht="15">
      <c r="D38" s="2" t="s">
        <v>1116</v>
      </c>
    </row>
    <row r="39" ht="15">
      <c r="D39" s="36" t="s">
        <v>1117</v>
      </c>
    </row>
    <row r="41" ht="15">
      <c r="D41" s="1" t="s">
        <v>1294</v>
      </c>
    </row>
    <row r="42" ht="18.75">
      <c r="D42" s="65" t="s">
        <v>1293</v>
      </c>
    </row>
  </sheetData>
  <sheetProtection/>
  <hyperlinks>
    <hyperlink ref="D36" r:id="rId1" display="skladzp@kon-rad.sk"/>
    <hyperlink ref="D39" r:id="rId2" display="mabonex@mabonex.sk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zoomScale="85" zoomScaleNormal="85" zoomScalePageLayoutView="0" workbookViewId="0" topLeftCell="A25">
      <selection activeCell="G7" sqref="G7"/>
    </sheetView>
  </sheetViews>
  <sheetFormatPr defaultColWidth="9.140625" defaultRowHeight="15"/>
  <cols>
    <col min="1" max="1" width="7.8515625" style="0" customWidth="1"/>
    <col min="2" max="2" width="9.57421875" style="17" customWidth="1"/>
    <col min="3" max="3" width="10.140625" style="17" customWidth="1"/>
    <col min="4" max="4" width="40.8515625" style="0" customWidth="1"/>
    <col min="5" max="5" width="5.28125" style="17" customWidth="1"/>
    <col min="6" max="6" width="13.28125" style="17" customWidth="1"/>
    <col min="7" max="7" width="13.28125" style="47" customWidth="1"/>
    <col min="8" max="8" width="11.421875" style="21" customWidth="1"/>
  </cols>
  <sheetData>
    <row r="1" spans="1:8" s="1" customFormat="1" ht="30">
      <c r="A1" s="8" t="s">
        <v>1472</v>
      </c>
      <c r="B1" s="7"/>
      <c r="C1" s="7" t="s">
        <v>1</v>
      </c>
      <c r="D1" s="7" t="s">
        <v>3</v>
      </c>
      <c r="E1" s="7" t="s">
        <v>2</v>
      </c>
      <c r="F1" s="8" t="s">
        <v>956</v>
      </c>
      <c r="G1" s="43" t="s">
        <v>958</v>
      </c>
      <c r="H1" s="48" t="s">
        <v>959</v>
      </c>
    </row>
    <row r="2" spans="1:8" s="3" customFormat="1" ht="15">
      <c r="A2" s="122" t="s">
        <v>1137</v>
      </c>
      <c r="B2" s="16"/>
      <c r="C2" s="16" t="s">
        <v>330</v>
      </c>
      <c r="D2" s="9" t="s">
        <v>331</v>
      </c>
      <c r="E2" s="16" t="s">
        <v>6</v>
      </c>
      <c r="F2" s="76">
        <v>0.53</v>
      </c>
      <c r="G2" s="61">
        <v>680.8695652173914</v>
      </c>
      <c r="H2" s="19">
        <f aca="true" t="shared" si="0" ref="H2:H33">G2*F2</f>
        <v>360.86086956521746</v>
      </c>
    </row>
    <row r="3" spans="1:8" s="3" customFormat="1" ht="15">
      <c r="A3" s="122" t="s">
        <v>1137</v>
      </c>
      <c r="B3" s="16"/>
      <c r="C3" s="16" t="s">
        <v>332</v>
      </c>
      <c r="D3" s="9" t="s">
        <v>333</v>
      </c>
      <c r="E3" s="16" t="s">
        <v>6</v>
      </c>
      <c r="F3" s="76">
        <v>0.45</v>
      </c>
      <c r="G3" s="61">
        <v>2000</v>
      </c>
      <c r="H3" s="19">
        <f t="shared" si="0"/>
        <v>900</v>
      </c>
    </row>
    <row r="4" spans="1:8" s="3" customFormat="1" ht="15">
      <c r="A4" s="122" t="s">
        <v>1137</v>
      </c>
      <c r="B4" s="16"/>
      <c r="C4" s="16" t="s">
        <v>334</v>
      </c>
      <c r="D4" s="9" t="s">
        <v>335</v>
      </c>
      <c r="E4" s="16" t="s">
        <v>6</v>
      </c>
      <c r="F4" s="76">
        <v>0.52</v>
      </c>
      <c r="G4" s="61">
        <v>555.6521739130435</v>
      </c>
      <c r="H4" s="19">
        <f t="shared" si="0"/>
        <v>288.9391304347826</v>
      </c>
    </row>
    <row r="5" spans="1:8" s="3" customFormat="1" ht="15">
      <c r="A5" s="122" t="s">
        <v>1137</v>
      </c>
      <c r="B5" s="16" t="s">
        <v>1338</v>
      </c>
      <c r="C5" s="16" t="s">
        <v>336</v>
      </c>
      <c r="D5" s="9" t="s">
        <v>337</v>
      </c>
      <c r="E5" s="16" t="s">
        <v>6</v>
      </c>
      <c r="F5" s="76">
        <v>0.52</v>
      </c>
      <c r="G5" s="61">
        <v>125.21739130434784</v>
      </c>
      <c r="H5" s="19">
        <f t="shared" si="0"/>
        <v>65.11304347826088</v>
      </c>
    </row>
    <row r="6" spans="1:8" s="3" customFormat="1" ht="15">
      <c r="A6" s="122" t="s">
        <v>1137</v>
      </c>
      <c r="B6" s="16"/>
      <c r="C6" s="16" t="s">
        <v>338</v>
      </c>
      <c r="D6" s="9" t="s">
        <v>339</v>
      </c>
      <c r="E6" s="16" t="s">
        <v>6</v>
      </c>
      <c r="F6" s="76">
        <v>0.45</v>
      </c>
      <c r="G6" s="61">
        <v>1500</v>
      </c>
      <c r="H6" s="19">
        <f t="shared" si="0"/>
        <v>675</v>
      </c>
    </row>
    <row r="7" spans="1:8" s="3" customFormat="1" ht="15">
      <c r="A7" s="122" t="s">
        <v>1137</v>
      </c>
      <c r="B7" s="16"/>
      <c r="C7" s="16" t="s">
        <v>340</v>
      </c>
      <c r="D7" s="9" t="s">
        <v>341</v>
      </c>
      <c r="E7" s="16" t="s">
        <v>6</v>
      </c>
      <c r="F7" s="76">
        <v>0.51</v>
      </c>
      <c r="G7" s="61">
        <v>187.82608695652175</v>
      </c>
      <c r="H7" s="19">
        <f t="shared" si="0"/>
        <v>95.7913043478261</v>
      </c>
    </row>
    <row r="8" spans="1:8" s="3" customFormat="1" ht="15">
      <c r="A8" s="122" t="s">
        <v>1137</v>
      </c>
      <c r="B8" s="16" t="s">
        <v>1339</v>
      </c>
      <c r="C8" s="16" t="s">
        <v>342</v>
      </c>
      <c r="D8" s="9" t="s">
        <v>343</v>
      </c>
      <c r="E8" s="16" t="s">
        <v>6</v>
      </c>
      <c r="F8" s="76">
        <v>0.43</v>
      </c>
      <c r="G8" s="61">
        <v>313.04347826086956</v>
      </c>
      <c r="H8" s="19">
        <f t="shared" si="0"/>
        <v>134.6086956521739</v>
      </c>
    </row>
    <row r="9" spans="1:8" s="3" customFormat="1" ht="15">
      <c r="A9" s="122" t="s">
        <v>1137</v>
      </c>
      <c r="B9" s="16" t="s">
        <v>1310</v>
      </c>
      <c r="C9" s="16" t="s">
        <v>344</v>
      </c>
      <c r="D9" s="9" t="s">
        <v>345</v>
      </c>
      <c r="E9" s="16" t="s">
        <v>6</v>
      </c>
      <c r="F9" s="76">
        <v>0.52</v>
      </c>
      <c r="G9" s="61">
        <v>297.3913043478261</v>
      </c>
      <c r="H9" s="19">
        <f t="shared" si="0"/>
        <v>154.64347826086959</v>
      </c>
    </row>
    <row r="10" spans="1:8" s="3" customFormat="1" ht="15">
      <c r="A10" s="122" t="s">
        <v>1137</v>
      </c>
      <c r="B10" s="16" t="s">
        <v>1340</v>
      </c>
      <c r="C10" s="16" t="s">
        <v>346</v>
      </c>
      <c r="D10" s="9" t="s">
        <v>347</v>
      </c>
      <c r="E10" s="16" t="s">
        <v>6</v>
      </c>
      <c r="F10" s="76">
        <v>0.41000000000000003</v>
      </c>
      <c r="G10" s="61">
        <v>6300</v>
      </c>
      <c r="H10" s="19">
        <f t="shared" si="0"/>
        <v>2583</v>
      </c>
    </row>
    <row r="11" spans="1:8" s="3" customFormat="1" ht="15">
      <c r="A11" s="122" t="s">
        <v>1137</v>
      </c>
      <c r="B11" s="16" t="s">
        <v>1341</v>
      </c>
      <c r="C11" s="16" t="s">
        <v>348</v>
      </c>
      <c r="D11" s="9" t="s">
        <v>349</v>
      </c>
      <c r="E11" s="16" t="s">
        <v>6</v>
      </c>
      <c r="F11" s="76">
        <v>0.3</v>
      </c>
      <c r="G11" s="61">
        <v>200</v>
      </c>
      <c r="H11" s="19">
        <f t="shared" si="0"/>
        <v>60</v>
      </c>
    </row>
    <row r="12" spans="1:8" s="3" customFormat="1" ht="15">
      <c r="A12" s="122" t="s">
        <v>1137</v>
      </c>
      <c r="B12" s="16"/>
      <c r="C12" s="16" t="s">
        <v>350</v>
      </c>
      <c r="D12" s="9" t="s">
        <v>351</v>
      </c>
      <c r="E12" s="16" t="s">
        <v>6</v>
      </c>
      <c r="F12" s="76">
        <v>0.42</v>
      </c>
      <c r="G12" s="61">
        <v>6300</v>
      </c>
      <c r="H12" s="19">
        <f t="shared" si="0"/>
        <v>2646</v>
      </c>
    </row>
    <row r="13" spans="1:8" s="3" customFormat="1" ht="15">
      <c r="A13" s="122" t="s">
        <v>1137</v>
      </c>
      <c r="B13" s="16" t="s">
        <v>1342</v>
      </c>
      <c r="C13" s="16" t="s">
        <v>352</v>
      </c>
      <c r="D13" s="9" t="s">
        <v>353</v>
      </c>
      <c r="E13" s="16" t="s">
        <v>6</v>
      </c>
      <c r="F13" s="76">
        <v>0.3</v>
      </c>
      <c r="G13" s="61">
        <v>1800</v>
      </c>
      <c r="H13" s="19">
        <f t="shared" si="0"/>
        <v>540</v>
      </c>
    </row>
    <row r="14" spans="1:8" s="3" customFormat="1" ht="15">
      <c r="A14" s="122" t="s">
        <v>1137</v>
      </c>
      <c r="B14" s="16" t="s">
        <v>1343</v>
      </c>
      <c r="C14" s="16" t="s">
        <v>354</v>
      </c>
      <c r="D14" s="9" t="s">
        <v>355</v>
      </c>
      <c r="E14" s="16" t="s">
        <v>6</v>
      </c>
      <c r="F14" s="76">
        <v>0.29</v>
      </c>
      <c r="G14" s="61">
        <v>821.7391304347826</v>
      </c>
      <c r="H14" s="19">
        <f t="shared" si="0"/>
        <v>238.30434782608694</v>
      </c>
    </row>
    <row r="15" spans="1:8" s="3" customFormat="1" ht="15">
      <c r="A15" s="122" t="s">
        <v>1137</v>
      </c>
      <c r="B15" s="16" t="s">
        <v>1344</v>
      </c>
      <c r="C15" s="16" t="s">
        <v>1151</v>
      </c>
      <c r="D15" s="9" t="s">
        <v>1257</v>
      </c>
      <c r="E15" s="16" t="s">
        <v>6</v>
      </c>
      <c r="F15" s="76">
        <v>0.91</v>
      </c>
      <c r="G15" s="61">
        <v>15.65217391304348</v>
      </c>
      <c r="H15" s="19">
        <f t="shared" si="0"/>
        <v>14.243478260869567</v>
      </c>
    </row>
    <row r="16" spans="1:8" s="3" customFormat="1" ht="15">
      <c r="A16" s="122" t="s">
        <v>1137</v>
      </c>
      <c r="B16" s="16" t="s">
        <v>1345</v>
      </c>
      <c r="C16" s="16" t="s">
        <v>372</v>
      </c>
      <c r="D16" s="15" t="s">
        <v>373</v>
      </c>
      <c r="E16" s="16" t="s">
        <v>6</v>
      </c>
      <c r="F16" s="76">
        <v>0.7000000000000001</v>
      </c>
      <c r="G16" s="61">
        <v>31.30434782608696</v>
      </c>
      <c r="H16" s="19">
        <f t="shared" si="0"/>
        <v>21.913043478260875</v>
      </c>
    </row>
    <row r="17" spans="1:8" s="3" customFormat="1" ht="15">
      <c r="A17" s="122" t="s">
        <v>1137</v>
      </c>
      <c r="B17" s="16" t="s">
        <v>1347</v>
      </c>
      <c r="C17" s="16" t="s">
        <v>1152</v>
      </c>
      <c r="D17" s="15" t="s">
        <v>1258</v>
      </c>
      <c r="E17" s="16" t="s">
        <v>6</v>
      </c>
      <c r="F17" s="76">
        <v>1.02</v>
      </c>
      <c r="G17" s="61">
        <v>15.65217391304348</v>
      </c>
      <c r="H17" s="19">
        <f t="shared" si="0"/>
        <v>15.96521739130435</v>
      </c>
    </row>
    <row r="18" spans="1:8" s="3" customFormat="1" ht="15">
      <c r="A18" s="122" t="s">
        <v>1137</v>
      </c>
      <c r="B18" s="16" t="s">
        <v>1348</v>
      </c>
      <c r="C18" s="16" t="s">
        <v>374</v>
      </c>
      <c r="D18" s="15" t="s">
        <v>1261</v>
      </c>
      <c r="E18" s="16" t="s">
        <v>6</v>
      </c>
      <c r="F18" s="76">
        <v>0.8999999999999999</v>
      </c>
      <c r="G18" s="61">
        <v>54.78260869565218</v>
      </c>
      <c r="H18" s="19">
        <f t="shared" si="0"/>
        <v>49.30434782608695</v>
      </c>
    </row>
    <row r="19" spans="1:8" s="3" customFormat="1" ht="15">
      <c r="A19" s="122" t="s">
        <v>1137</v>
      </c>
      <c r="B19" s="16" t="s">
        <v>1349</v>
      </c>
      <c r="C19" s="16" t="s">
        <v>375</v>
      </c>
      <c r="D19" s="15" t="s">
        <v>1262</v>
      </c>
      <c r="E19" s="16" t="s">
        <v>6</v>
      </c>
      <c r="F19" s="76">
        <v>0.91</v>
      </c>
      <c r="G19" s="61">
        <v>31.30434782608696</v>
      </c>
      <c r="H19" s="19">
        <f t="shared" si="0"/>
        <v>28.486956521739135</v>
      </c>
    </row>
    <row r="20" spans="1:8" s="3" customFormat="1" ht="15">
      <c r="A20" s="122" t="s">
        <v>1137</v>
      </c>
      <c r="B20" s="16"/>
      <c r="C20" s="16" t="s">
        <v>376</v>
      </c>
      <c r="D20" s="15" t="s">
        <v>377</v>
      </c>
      <c r="E20" s="16" t="s">
        <v>6</v>
      </c>
      <c r="F20" s="76">
        <v>0.7</v>
      </c>
      <c r="G20" s="61">
        <v>641.7391304347826</v>
      </c>
      <c r="H20" s="19">
        <f t="shared" si="0"/>
        <v>449.2173913043478</v>
      </c>
    </row>
    <row r="21" spans="1:8" s="3" customFormat="1" ht="15">
      <c r="A21" s="122" t="s">
        <v>1137</v>
      </c>
      <c r="B21" s="16"/>
      <c r="C21" s="16" t="s">
        <v>378</v>
      </c>
      <c r="D21" s="15" t="s">
        <v>379</v>
      </c>
      <c r="E21" s="16" t="s">
        <v>6</v>
      </c>
      <c r="F21" s="76">
        <v>0.7</v>
      </c>
      <c r="G21" s="61">
        <v>344.34782608695656</v>
      </c>
      <c r="H21" s="19">
        <f t="shared" si="0"/>
        <v>241.04347826086956</v>
      </c>
    </row>
    <row r="22" spans="1:8" s="3" customFormat="1" ht="15">
      <c r="A22" s="122" t="s">
        <v>1137</v>
      </c>
      <c r="B22" s="16"/>
      <c r="C22" s="16" t="s">
        <v>380</v>
      </c>
      <c r="D22" s="15" t="s">
        <v>381</v>
      </c>
      <c r="E22" s="16" t="s">
        <v>6</v>
      </c>
      <c r="F22" s="76">
        <v>0.7</v>
      </c>
      <c r="G22" s="61">
        <v>172.17391304347828</v>
      </c>
      <c r="H22" s="19">
        <f t="shared" si="0"/>
        <v>120.52173913043478</v>
      </c>
    </row>
    <row r="23" spans="1:8" s="3" customFormat="1" ht="15">
      <c r="A23" s="122" t="s">
        <v>1137</v>
      </c>
      <c r="B23" s="16" t="s">
        <v>1350</v>
      </c>
      <c r="C23" s="16" t="s">
        <v>382</v>
      </c>
      <c r="D23" s="15" t="s">
        <v>1259</v>
      </c>
      <c r="E23" s="16" t="s">
        <v>6</v>
      </c>
      <c r="F23" s="76">
        <v>0.8999999999999999</v>
      </c>
      <c r="G23" s="61">
        <v>70.43478260869566</v>
      </c>
      <c r="H23" s="19">
        <f t="shared" si="0"/>
        <v>63.391304347826086</v>
      </c>
    </row>
    <row r="24" spans="1:8" s="3" customFormat="1" ht="15">
      <c r="A24" s="122" t="s">
        <v>1137</v>
      </c>
      <c r="B24" s="16" t="s">
        <v>1351</v>
      </c>
      <c r="C24" s="16" t="s">
        <v>383</v>
      </c>
      <c r="D24" s="15" t="s">
        <v>1260</v>
      </c>
      <c r="E24" s="16" t="s">
        <v>6</v>
      </c>
      <c r="F24" s="76">
        <v>0.9099999999999999</v>
      </c>
      <c r="G24" s="61">
        <v>180</v>
      </c>
      <c r="H24" s="19">
        <f t="shared" si="0"/>
        <v>163.79999999999998</v>
      </c>
    </row>
    <row r="25" spans="1:8" s="3" customFormat="1" ht="15">
      <c r="A25" s="122" t="s">
        <v>1137</v>
      </c>
      <c r="B25" s="16"/>
      <c r="C25" s="16" t="s">
        <v>384</v>
      </c>
      <c r="D25" s="15" t="s">
        <v>385</v>
      </c>
      <c r="E25" s="16" t="s">
        <v>6</v>
      </c>
      <c r="F25" s="76">
        <v>0.31</v>
      </c>
      <c r="G25" s="61">
        <v>219.13043478260872</v>
      </c>
      <c r="H25" s="19">
        <f t="shared" si="0"/>
        <v>67.9304347826087</v>
      </c>
    </row>
    <row r="26" spans="1:8" s="3" customFormat="1" ht="15">
      <c r="A26" s="122" t="s">
        <v>1137</v>
      </c>
      <c r="B26" s="16"/>
      <c r="C26" s="16" t="s">
        <v>386</v>
      </c>
      <c r="D26" s="15" t="s">
        <v>387</v>
      </c>
      <c r="E26" s="16" t="s">
        <v>6</v>
      </c>
      <c r="F26" s="76">
        <v>0.58</v>
      </c>
      <c r="G26" s="61">
        <v>3700</v>
      </c>
      <c r="H26" s="19">
        <f t="shared" si="0"/>
        <v>2146</v>
      </c>
    </row>
    <row r="27" spans="1:8" s="3" customFormat="1" ht="15">
      <c r="A27" s="122" t="s">
        <v>1137</v>
      </c>
      <c r="B27" s="16" t="s">
        <v>1352</v>
      </c>
      <c r="C27" s="16" t="s">
        <v>388</v>
      </c>
      <c r="D27" s="9" t="s">
        <v>389</v>
      </c>
      <c r="E27" s="16" t="s">
        <v>6</v>
      </c>
      <c r="F27" s="76">
        <v>0.74</v>
      </c>
      <c r="G27" s="61">
        <v>1300</v>
      </c>
      <c r="H27" s="19">
        <f t="shared" si="0"/>
        <v>962</v>
      </c>
    </row>
    <row r="28" spans="1:8" s="3" customFormat="1" ht="15">
      <c r="A28" s="122" t="s">
        <v>1137</v>
      </c>
      <c r="B28" s="16" t="s">
        <v>1354</v>
      </c>
      <c r="C28" s="16" t="s">
        <v>390</v>
      </c>
      <c r="D28" s="9" t="s">
        <v>391</v>
      </c>
      <c r="E28" s="16" t="s">
        <v>6</v>
      </c>
      <c r="F28" s="76">
        <v>0.77</v>
      </c>
      <c r="G28" s="61">
        <v>453.91304347826093</v>
      </c>
      <c r="H28" s="19">
        <f t="shared" si="0"/>
        <v>349.5130434782609</v>
      </c>
    </row>
    <row r="29" spans="1:8" s="3" customFormat="1" ht="15">
      <c r="A29" s="122" t="s">
        <v>1137</v>
      </c>
      <c r="B29" s="16"/>
      <c r="C29" s="16" t="s">
        <v>392</v>
      </c>
      <c r="D29" s="9" t="s">
        <v>393</v>
      </c>
      <c r="E29" s="16" t="s">
        <v>6</v>
      </c>
      <c r="F29" s="76">
        <v>0.58</v>
      </c>
      <c r="G29" s="61">
        <v>626.0869565217391</v>
      </c>
      <c r="H29" s="19">
        <f t="shared" si="0"/>
        <v>363.1304347826087</v>
      </c>
    </row>
    <row r="30" spans="1:8" s="3" customFormat="1" ht="15">
      <c r="A30" s="122" t="s">
        <v>1137</v>
      </c>
      <c r="B30" s="16" t="s">
        <v>1355</v>
      </c>
      <c r="C30" s="16" t="s">
        <v>394</v>
      </c>
      <c r="D30" s="9" t="s">
        <v>395</v>
      </c>
      <c r="E30" s="16" t="s">
        <v>6</v>
      </c>
      <c r="F30" s="76">
        <v>0.73</v>
      </c>
      <c r="G30" s="61">
        <v>172.17391304347828</v>
      </c>
      <c r="H30" s="19">
        <f t="shared" si="0"/>
        <v>125.68695652173913</v>
      </c>
    </row>
    <row r="31" spans="1:8" s="3" customFormat="1" ht="15">
      <c r="A31" s="122" t="s">
        <v>1137</v>
      </c>
      <c r="B31" s="16"/>
      <c r="C31" s="16" t="s">
        <v>396</v>
      </c>
      <c r="D31" s="9" t="s">
        <v>397</v>
      </c>
      <c r="E31" s="16" t="s">
        <v>6</v>
      </c>
      <c r="F31" s="76">
        <v>0.75</v>
      </c>
      <c r="G31" s="61">
        <v>43.47826086956522</v>
      </c>
      <c r="H31" s="19">
        <f t="shared" si="0"/>
        <v>32.608695652173914</v>
      </c>
    </row>
    <row r="32" spans="1:8" s="3" customFormat="1" ht="15">
      <c r="A32" s="122" t="s">
        <v>1137</v>
      </c>
      <c r="B32" s="16"/>
      <c r="C32" s="16" t="s">
        <v>1155</v>
      </c>
      <c r="D32" s="9" t="s">
        <v>980</v>
      </c>
      <c r="E32" s="16" t="s">
        <v>6</v>
      </c>
      <c r="F32" s="76">
        <v>0.56</v>
      </c>
      <c r="G32" s="61">
        <v>2000</v>
      </c>
      <c r="H32" s="19">
        <f t="shared" si="0"/>
        <v>1120</v>
      </c>
    </row>
    <row r="33" spans="1:8" s="3" customFormat="1" ht="15">
      <c r="A33" s="122" t="s">
        <v>1137</v>
      </c>
      <c r="B33" s="16"/>
      <c r="C33" s="16" t="s">
        <v>398</v>
      </c>
      <c r="D33" s="9" t="s">
        <v>399</v>
      </c>
      <c r="E33" s="16" t="s">
        <v>6</v>
      </c>
      <c r="F33" s="76">
        <v>0.58</v>
      </c>
      <c r="G33" s="61">
        <v>829.5652173913044</v>
      </c>
      <c r="H33" s="19">
        <f t="shared" si="0"/>
        <v>481.1478260869565</v>
      </c>
    </row>
    <row r="34" spans="1:8" s="3" customFormat="1" ht="15">
      <c r="A34" s="122" t="s">
        <v>1137</v>
      </c>
      <c r="B34" s="16"/>
      <c r="C34" s="16" t="s">
        <v>400</v>
      </c>
      <c r="D34" s="9" t="s">
        <v>401</v>
      </c>
      <c r="E34" s="16" t="s">
        <v>6</v>
      </c>
      <c r="F34" s="76">
        <v>0.75</v>
      </c>
      <c r="G34" s="61">
        <v>23.47826086956522</v>
      </c>
      <c r="H34" s="19">
        <f aca="true" t="shared" si="1" ref="H34:H53">G34*F34</f>
        <v>17.608695652173914</v>
      </c>
    </row>
    <row r="35" spans="1:8" s="3" customFormat="1" ht="15">
      <c r="A35" s="122" t="s">
        <v>1137</v>
      </c>
      <c r="B35" s="16" t="s">
        <v>1356</v>
      </c>
      <c r="C35" s="16" t="s">
        <v>1153</v>
      </c>
      <c r="D35" s="9" t="s">
        <v>402</v>
      </c>
      <c r="E35" s="16" t="s">
        <v>6</v>
      </c>
      <c r="F35" s="76">
        <v>0.7200000000000001</v>
      </c>
      <c r="G35" s="61">
        <v>203.47826086956525</v>
      </c>
      <c r="H35" s="19">
        <f t="shared" si="1"/>
        <v>146.50434782608698</v>
      </c>
    </row>
    <row r="36" spans="1:8" s="3" customFormat="1" ht="15">
      <c r="A36" s="122" t="s">
        <v>1137</v>
      </c>
      <c r="B36" s="16"/>
      <c r="C36" s="16"/>
      <c r="D36" s="9" t="s">
        <v>414</v>
      </c>
      <c r="E36" s="16" t="s">
        <v>6</v>
      </c>
      <c r="F36" s="76">
        <v>0.76</v>
      </c>
      <c r="G36" s="61">
        <v>43.47826086956522</v>
      </c>
      <c r="H36" s="19">
        <f t="shared" si="1"/>
        <v>33.04347826086957</v>
      </c>
    </row>
    <row r="37" spans="1:8" s="3" customFormat="1" ht="15">
      <c r="A37" s="122" t="s">
        <v>1137</v>
      </c>
      <c r="B37" s="16"/>
      <c r="C37" s="16" t="s">
        <v>413</v>
      </c>
      <c r="D37" s="9" t="s">
        <v>415</v>
      </c>
      <c r="E37" s="16" t="s">
        <v>6</v>
      </c>
      <c r="F37" s="76">
        <v>0.75</v>
      </c>
      <c r="G37" s="61">
        <v>86.95652173913044</v>
      </c>
      <c r="H37" s="19">
        <f t="shared" si="1"/>
        <v>65.21739130434783</v>
      </c>
    </row>
    <row r="38" spans="1:8" s="3" customFormat="1" ht="15">
      <c r="A38" s="122" t="s">
        <v>1137</v>
      </c>
      <c r="B38" s="16"/>
      <c r="C38" s="16" t="s">
        <v>416</v>
      </c>
      <c r="D38" s="9" t="s">
        <v>417</v>
      </c>
      <c r="E38" s="16" t="s">
        <v>6</v>
      </c>
      <c r="F38" s="76">
        <v>0.58</v>
      </c>
      <c r="G38" s="61">
        <v>751.304347826087</v>
      </c>
      <c r="H38" s="19">
        <f t="shared" si="1"/>
        <v>435.75652173913045</v>
      </c>
    </row>
    <row r="39" spans="1:8" s="3" customFormat="1" ht="15">
      <c r="A39" s="122" t="s">
        <v>1137</v>
      </c>
      <c r="B39" s="16" t="s">
        <v>1357</v>
      </c>
      <c r="C39" s="16" t="s">
        <v>418</v>
      </c>
      <c r="D39" s="9" t="s">
        <v>419</v>
      </c>
      <c r="E39" s="16" t="s">
        <v>6</v>
      </c>
      <c r="F39" s="76">
        <v>0.73</v>
      </c>
      <c r="G39" s="61">
        <v>406.9565217391305</v>
      </c>
      <c r="H39" s="19">
        <f t="shared" si="1"/>
        <v>297.07826086956527</v>
      </c>
    </row>
    <row r="40" spans="1:8" s="3" customFormat="1" ht="15">
      <c r="A40" s="122" t="s">
        <v>1137</v>
      </c>
      <c r="B40" s="16" t="s">
        <v>1358</v>
      </c>
      <c r="C40" s="16" t="s">
        <v>1154</v>
      </c>
      <c r="D40" s="9" t="s">
        <v>420</v>
      </c>
      <c r="E40" s="16" t="s">
        <v>6</v>
      </c>
      <c r="F40" s="76">
        <v>0.7599999999999999</v>
      </c>
      <c r="G40" s="61">
        <v>43.47826086956522</v>
      </c>
      <c r="H40" s="19">
        <f t="shared" si="1"/>
        <v>33.04347826086956</v>
      </c>
    </row>
    <row r="41" spans="1:8" s="3" customFormat="1" ht="15">
      <c r="A41" s="122" t="s">
        <v>1137</v>
      </c>
      <c r="B41" s="16" t="s">
        <v>1353</v>
      </c>
      <c r="C41" s="16" t="s">
        <v>449</v>
      </c>
      <c r="D41" s="9" t="s">
        <v>450</v>
      </c>
      <c r="E41" s="16" t="s">
        <v>6</v>
      </c>
      <c r="F41" s="76">
        <v>0.7200000000000001</v>
      </c>
      <c r="G41" s="61">
        <v>43.47826086956522</v>
      </c>
      <c r="H41" s="19">
        <f t="shared" si="1"/>
        <v>31.30434782608696</v>
      </c>
    </row>
    <row r="42" spans="1:8" s="3" customFormat="1" ht="15">
      <c r="A42" s="122" t="s">
        <v>1137</v>
      </c>
      <c r="B42" s="16"/>
      <c r="C42" s="16" t="s">
        <v>528</v>
      </c>
      <c r="D42" s="9" t="s">
        <v>529</v>
      </c>
      <c r="E42" s="16" t="s">
        <v>6</v>
      </c>
      <c r="F42" s="76">
        <v>0.67</v>
      </c>
      <c r="G42" s="61">
        <v>2600</v>
      </c>
      <c r="H42" s="19">
        <f t="shared" si="1"/>
        <v>1742</v>
      </c>
    </row>
    <row r="43" spans="1:8" s="3" customFormat="1" ht="15">
      <c r="A43" s="122" t="s">
        <v>1137</v>
      </c>
      <c r="B43" s="16" t="s">
        <v>1359</v>
      </c>
      <c r="C43" s="16" t="s">
        <v>530</v>
      </c>
      <c r="D43" s="9" t="s">
        <v>531</v>
      </c>
      <c r="E43" s="16" t="s">
        <v>6</v>
      </c>
      <c r="F43" s="76">
        <v>1.16</v>
      </c>
      <c r="G43" s="61">
        <v>434.7826086956522</v>
      </c>
      <c r="H43" s="19">
        <f t="shared" si="1"/>
        <v>504.3478260869565</v>
      </c>
    </row>
    <row r="44" spans="1:8" s="3" customFormat="1" ht="15">
      <c r="A44" s="122" t="s">
        <v>1137</v>
      </c>
      <c r="B44" s="16"/>
      <c r="C44" s="16" t="s">
        <v>532</v>
      </c>
      <c r="D44" s="9" t="s">
        <v>533</v>
      </c>
      <c r="E44" s="16" t="s">
        <v>6</v>
      </c>
      <c r="F44" s="76">
        <v>0.67</v>
      </c>
      <c r="G44" s="61">
        <v>360</v>
      </c>
      <c r="H44" s="19">
        <f t="shared" si="1"/>
        <v>241.20000000000002</v>
      </c>
    </row>
    <row r="45" spans="1:8" s="3" customFormat="1" ht="15">
      <c r="A45" s="122" t="s">
        <v>1137</v>
      </c>
      <c r="B45" s="16" t="s">
        <v>1360</v>
      </c>
      <c r="C45" s="16" t="s">
        <v>534</v>
      </c>
      <c r="D45" s="9" t="s">
        <v>535</v>
      </c>
      <c r="E45" s="16" t="s">
        <v>6</v>
      </c>
      <c r="F45" s="76">
        <v>1.16</v>
      </c>
      <c r="G45" s="61">
        <v>86.95652173913044</v>
      </c>
      <c r="H45" s="19">
        <f t="shared" si="1"/>
        <v>100.8695652173913</v>
      </c>
    </row>
    <row r="46" spans="1:8" s="3" customFormat="1" ht="15">
      <c r="A46" s="122" t="s">
        <v>1137</v>
      </c>
      <c r="B46" s="16"/>
      <c r="C46" s="16" t="s">
        <v>536</v>
      </c>
      <c r="D46" s="9" t="s">
        <v>537</v>
      </c>
      <c r="E46" s="16" t="s">
        <v>6</v>
      </c>
      <c r="F46" s="76">
        <v>0.67</v>
      </c>
      <c r="G46" s="61">
        <v>1900</v>
      </c>
      <c r="H46" s="19">
        <f t="shared" si="1"/>
        <v>1273</v>
      </c>
    </row>
    <row r="47" spans="1:8" s="3" customFormat="1" ht="15">
      <c r="A47" s="122" t="s">
        <v>1137</v>
      </c>
      <c r="B47" s="16"/>
      <c r="C47" s="16" t="s">
        <v>538</v>
      </c>
      <c r="D47" s="9" t="s">
        <v>539</v>
      </c>
      <c r="E47" s="16" t="s">
        <v>6</v>
      </c>
      <c r="F47" s="76">
        <v>0.67</v>
      </c>
      <c r="G47" s="61">
        <v>1000</v>
      </c>
      <c r="H47" s="19">
        <f t="shared" si="1"/>
        <v>670</v>
      </c>
    </row>
    <row r="48" spans="1:8" s="3" customFormat="1" ht="15">
      <c r="A48" s="122" t="s">
        <v>1137</v>
      </c>
      <c r="B48" s="16"/>
      <c r="C48" s="16"/>
      <c r="D48" s="9" t="s">
        <v>541</v>
      </c>
      <c r="E48" s="16" t="s">
        <v>6</v>
      </c>
      <c r="F48" s="76">
        <v>1.2</v>
      </c>
      <c r="G48" s="61">
        <v>31.30434782608696</v>
      </c>
      <c r="H48" s="19">
        <f t="shared" si="1"/>
        <v>37.56521739130435</v>
      </c>
    </row>
    <row r="49" spans="1:8" s="3" customFormat="1" ht="15">
      <c r="A49" s="122" t="s">
        <v>1137</v>
      </c>
      <c r="B49" s="16"/>
      <c r="C49" s="16" t="s">
        <v>542</v>
      </c>
      <c r="D49" s="9" t="s">
        <v>543</v>
      </c>
      <c r="E49" s="16" t="s">
        <v>6</v>
      </c>
      <c r="F49" s="76">
        <v>0.67</v>
      </c>
      <c r="G49" s="61">
        <v>2500</v>
      </c>
      <c r="H49" s="19">
        <f t="shared" si="1"/>
        <v>1675</v>
      </c>
    </row>
    <row r="50" spans="1:8" s="3" customFormat="1" ht="15">
      <c r="A50" s="122" t="s">
        <v>1137</v>
      </c>
      <c r="B50" s="16" t="s">
        <v>1361</v>
      </c>
      <c r="C50" s="16" t="s">
        <v>540</v>
      </c>
      <c r="D50" s="9" t="s">
        <v>544</v>
      </c>
      <c r="E50" s="16" t="s">
        <v>6</v>
      </c>
      <c r="F50" s="76">
        <v>1.2</v>
      </c>
      <c r="G50" s="61">
        <v>399.13043478260875</v>
      </c>
      <c r="H50" s="19">
        <f t="shared" si="1"/>
        <v>478.9565217391305</v>
      </c>
    </row>
    <row r="51" spans="1:8" s="3" customFormat="1" ht="15">
      <c r="A51" s="122" t="s">
        <v>1137</v>
      </c>
      <c r="B51" s="16"/>
      <c r="C51" s="16" t="s">
        <v>635</v>
      </c>
      <c r="D51" s="9" t="s">
        <v>636</v>
      </c>
      <c r="E51" s="16" t="s">
        <v>6</v>
      </c>
      <c r="F51" s="76">
        <v>0.56</v>
      </c>
      <c r="G51" s="61">
        <v>456.5217391304348</v>
      </c>
      <c r="H51" s="19">
        <f t="shared" si="1"/>
        <v>255.65217391304353</v>
      </c>
    </row>
    <row r="52" spans="1:8" ht="15">
      <c r="A52" s="122" t="s">
        <v>1137</v>
      </c>
      <c r="B52" s="16" t="s">
        <v>1362</v>
      </c>
      <c r="C52" s="16" t="s">
        <v>637</v>
      </c>
      <c r="D52" s="9" t="s">
        <v>638</v>
      </c>
      <c r="E52" s="16" t="s">
        <v>6</v>
      </c>
      <c r="F52" s="76">
        <v>0.7200000000000001</v>
      </c>
      <c r="G52" s="60">
        <v>332.60869565217394</v>
      </c>
      <c r="H52" s="19">
        <f t="shared" si="1"/>
        <v>239.47826086956528</v>
      </c>
    </row>
    <row r="53" spans="1:8" s="1" customFormat="1" ht="15">
      <c r="A53" s="122" t="s">
        <v>1137</v>
      </c>
      <c r="B53" s="16"/>
      <c r="C53" s="16" t="s">
        <v>1363</v>
      </c>
      <c r="D53" s="9" t="s">
        <v>1263</v>
      </c>
      <c r="E53" s="16" t="s">
        <v>6</v>
      </c>
      <c r="F53" s="76">
        <v>0.76</v>
      </c>
      <c r="G53" s="60">
        <v>86.95652173913044</v>
      </c>
      <c r="H53" s="19">
        <f t="shared" si="1"/>
        <v>66.08695652173914</v>
      </c>
    </row>
    <row r="54" spans="1:8" ht="15">
      <c r="A54" s="37" t="s">
        <v>957</v>
      </c>
      <c r="B54" s="75"/>
      <c r="C54" s="75"/>
      <c r="D54" s="38"/>
      <c r="E54" s="75"/>
      <c r="F54" s="77"/>
      <c r="G54" s="44"/>
      <c r="H54" s="49">
        <f>SUM(H2:H52)</f>
        <v>23835.791304347822</v>
      </c>
    </row>
    <row r="55" spans="1:4" ht="15">
      <c r="A55" s="1"/>
      <c r="D55" s="1"/>
    </row>
    <row r="57" ht="15">
      <c r="D57" s="1" t="s">
        <v>1114</v>
      </c>
    </row>
    <row r="58" ht="15">
      <c r="D58" s="36" t="s">
        <v>1115</v>
      </c>
    </row>
    <row r="59" ht="15">
      <c r="D59" s="1"/>
    </row>
    <row r="60" ht="15">
      <c r="D60" s="2" t="s">
        <v>1116</v>
      </c>
    </row>
    <row r="61" ht="15">
      <c r="D61" s="36" t="s">
        <v>1117</v>
      </c>
    </row>
    <row r="63" ht="15">
      <c r="D63" s="1" t="s">
        <v>1136</v>
      </c>
    </row>
    <row r="64" ht="15">
      <c r="D64" s="36" t="s">
        <v>1135</v>
      </c>
    </row>
    <row r="66" ht="15">
      <c r="D66" s="1" t="s">
        <v>1294</v>
      </c>
    </row>
    <row r="67" ht="18.75">
      <c r="D67" s="65" t="s">
        <v>1293</v>
      </c>
    </row>
  </sheetData>
  <sheetProtection/>
  <hyperlinks>
    <hyperlink ref="D58" r:id="rId1" display="skladzp@kon-rad.sk"/>
    <hyperlink ref="D61" r:id="rId2" display="mabonex@mabonex.sk"/>
    <hyperlink ref="D64" r:id="rId3" tooltip="Andrej.Rybarsky@cchellenic.com" display="mailto:Andrej.Rybarsky@cchellenic.com"/>
  </hyperlinks>
  <printOptions/>
  <pageMargins left="0.7" right="0.7" top="0.787401575" bottom="0.787401575" header="0.3" footer="0.3"/>
  <pageSetup horizontalDpi="600" verticalDpi="600" orientation="portrait" paperSize="9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zoomScale="85" zoomScaleNormal="85" zoomScalePageLayoutView="0" workbookViewId="0" topLeftCell="A1">
      <selection activeCell="F41" sqref="F41"/>
    </sheetView>
  </sheetViews>
  <sheetFormatPr defaultColWidth="9.140625" defaultRowHeight="15"/>
  <cols>
    <col min="1" max="1" width="7.57421875" style="1" customWidth="1"/>
    <col min="2" max="2" width="10.140625" style="17" customWidth="1"/>
    <col min="3" max="3" width="10.8515625" style="17" customWidth="1"/>
    <col min="4" max="4" width="40.8515625" style="1" customWidth="1"/>
    <col min="5" max="5" width="5.28125" style="17" customWidth="1"/>
    <col min="6" max="6" width="13.28125" style="17" customWidth="1"/>
    <col min="7" max="7" width="13.28125" style="47" customWidth="1"/>
    <col min="8" max="8" width="11.421875" style="21" customWidth="1"/>
    <col min="9" max="16384" width="9.140625" style="1" customWidth="1"/>
  </cols>
  <sheetData>
    <row r="1" spans="1:8" ht="30">
      <c r="A1" s="8" t="s">
        <v>1472</v>
      </c>
      <c r="B1" s="7" t="s">
        <v>1</v>
      </c>
      <c r="C1" s="7" t="s">
        <v>1</v>
      </c>
      <c r="D1" s="7" t="s">
        <v>3</v>
      </c>
      <c r="E1" s="7" t="s">
        <v>2</v>
      </c>
      <c r="F1" s="8" t="s">
        <v>956</v>
      </c>
      <c r="G1" s="43" t="s">
        <v>958</v>
      </c>
      <c r="H1" s="48" t="s">
        <v>959</v>
      </c>
    </row>
    <row r="2" spans="1:8" s="3" customFormat="1" ht="15">
      <c r="A2" s="122" t="s">
        <v>1137</v>
      </c>
      <c r="B2" s="16"/>
      <c r="C2" s="16" t="s">
        <v>469</v>
      </c>
      <c r="D2" s="9" t="s">
        <v>470</v>
      </c>
      <c r="E2" s="16" t="s">
        <v>6</v>
      </c>
      <c r="F2" s="76">
        <v>0.6383333333333333</v>
      </c>
      <c r="G2" s="61">
        <v>480</v>
      </c>
      <c r="H2" s="19">
        <f aca="true" t="shared" si="0" ref="H2:H33">G2*F2</f>
        <v>306.4</v>
      </c>
    </row>
    <row r="3" spans="1:8" s="3" customFormat="1" ht="15">
      <c r="A3" s="122" t="s">
        <v>1137</v>
      </c>
      <c r="B3" s="16"/>
      <c r="C3" s="16" t="s">
        <v>471</v>
      </c>
      <c r="D3" s="9" t="s">
        <v>472</v>
      </c>
      <c r="E3" s="16" t="s">
        <v>6</v>
      </c>
      <c r="F3" s="76">
        <v>1.0066666666666666</v>
      </c>
      <c r="G3" s="61">
        <v>45</v>
      </c>
      <c r="H3" s="19">
        <f t="shared" si="0"/>
        <v>45.3</v>
      </c>
    </row>
    <row r="4" spans="1:8" s="3" customFormat="1" ht="15">
      <c r="A4" s="122" t="s">
        <v>1137</v>
      </c>
      <c r="B4" s="16"/>
      <c r="C4" s="16" t="s">
        <v>473</v>
      </c>
      <c r="D4" s="9" t="s">
        <v>474</v>
      </c>
      <c r="E4" s="16" t="s">
        <v>6</v>
      </c>
      <c r="F4" s="76">
        <v>0.6379166666666667</v>
      </c>
      <c r="G4" s="61">
        <v>570</v>
      </c>
      <c r="H4" s="19">
        <f t="shared" si="0"/>
        <v>363.6125</v>
      </c>
    </row>
    <row r="5" spans="1:8" s="3" customFormat="1" ht="15">
      <c r="A5" s="122" t="s">
        <v>1137</v>
      </c>
      <c r="B5" s="16"/>
      <c r="C5" s="16" t="s">
        <v>475</v>
      </c>
      <c r="D5" s="9" t="s">
        <v>476</v>
      </c>
      <c r="E5" s="16" t="s">
        <v>6</v>
      </c>
      <c r="F5" s="76">
        <v>1.0066666666666666</v>
      </c>
      <c r="G5" s="61">
        <v>45</v>
      </c>
      <c r="H5" s="19">
        <f t="shared" si="0"/>
        <v>45.3</v>
      </c>
    </row>
    <row r="6" spans="1:8" s="3" customFormat="1" ht="15">
      <c r="A6" s="122" t="s">
        <v>1137</v>
      </c>
      <c r="B6" s="16"/>
      <c r="C6" s="16" t="s">
        <v>477</v>
      </c>
      <c r="D6" s="9" t="s">
        <v>478</v>
      </c>
      <c r="E6" s="16" t="s">
        <v>6</v>
      </c>
      <c r="F6" s="76">
        <v>0.6380555555555555</v>
      </c>
      <c r="G6" s="61">
        <v>1250</v>
      </c>
      <c r="H6" s="19">
        <f t="shared" si="0"/>
        <v>797.5694444444443</v>
      </c>
    </row>
    <row r="7" spans="1:8" s="3" customFormat="1" ht="15">
      <c r="A7" s="122" t="s">
        <v>1137</v>
      </c>
      <c r="B7" s="16"/>
      <c r="C7" s="16" t="s">
        <v>479</v>
      </c>
      <c r="D7" s="9" t="s">
        <v>480</v>
      </c>
      <c r="E7" s="16" t="s">
        <v>6</v>
      </c>
      <c r="F7" s="76">
        <v>1.0066666666666666</v>
      </c>
      <c r="G7" s="61">
        <v>150</v>
      </c>
      <c r="H7" s="19">
        <f t="shared" si="0"/>
        <v>151</v>
      </c>
    </row>
    <row r="8" spans="1:8" s="3" customFormat="1" ht="15">
      <c r="A8" s="122" t="s">
        <v>1137</v>
      </c>
      <c r="B8" s="16" t="s">
        <v>1346</v>
      </c>
      <c r="C8" s="16" t="s">
        <v>481</v>
      </c>
      <c r="D8" s="9" t="s">
        <v>482</v>
      </c>
      <c r="E8" s="16" t="s">
        <v>6</v>
      </c>
      <c r="F8" s="76">
        <v>0.6379166666666667</v>
      </c>
      <c r="G8" s="61">
        <v>120</v>
      </c>
      <c r="H8" s="19">
        <f t="shared" si="0"/>
        <v>76.55</v>
      </c>
    </row>
    <row r="9" spans="1:8" s="3" customFormat="1" ht="15">
      <c r="A9" s="122" t="s">
        <v>1137</v>
      </c>
      <c r="B9" s="16"/>
      <c r="C9" s="16" t="s">
        <v>511</v>
      </c>
      <c r="D9" s="9" t="s">
        <v>512</v>
      </c>
      <c r="E9" s="16" t="s">
        <v>6</v>
      </c>
      <c r="F9" s="76">
        <v>0.48833333333333334</v>
      </c>
      <c r="G9" s="61">
        <v>330</v>
      </c>
      <c r="H9" s="19">
        <f t="shared" si="0"/>
        <v>161.15</v>
      </c>
    </row>
    <row r="10" spans="1:8" s="3" customFormat="1" ht="15">
      <c r="A10" s="122" t="s">
        <v>1137</v>
      </c>
      <c r="B10" s="16"/>
      <c r="C10" s="16" t="s">
        <v>513</v>
      </c>
      <c r="D10" s="9" t="s">
        <v>514</v>
      </c>
      <c r="E10" s="16" t="s">
        <v>6</v>
      </c>
      <c r="F10" s="76">
        <v>0.608</v>
      </c>
      <c r="G10" s="61">
        <v>292.5</v>
      </c>
      <c r="H10" s="19">
        <f t="shared" si="0"/>
        <v>177.84</v>
      </c>
    </row>
    <row r="11" spans="1:8" s="3" customFormat="1" ht="15">
      <c r="A11" s="122" t="s">
        <v>1137</v>
      </c>
      <c r="B11" s="16"/>
      <c r="C11" s="16" t="s">
        <v>545</v>
      </c>
      <c r="D11" s="9" t="s">
        <v>546</v>
      </c>
      <c r="E11" s="16" t="s">
        <v>6</v>
      </c>
      <c r="F11" s="76">
        <v>0.4879166666666667</v>
      </c>
      <c r="G11" s="61">
        <v>1380</v>
      </c>
      <c r="H11" s="19">
        <f t="shared" si="0"/>
        <v>673.325</v>
      </c>
    </row>
    <row r="12" spans="1:8" s="3" customFormat="1" ht="15">
      <c r="A12" s="122" t="s">
        <v>1137</v>
      </c>
      <c r="B12" s="16"/>
      <c r="C12" s="16" t="s">
        <v>547</v>
      </c>
      <c r="D12" s="9" t="s">
        <v>548</v>
      </c>
      <c r="E12" s="16" t="s">
        <v>6</v>
      </c>
      <c r="F12" s="76">
        <v>0.985</v>
      </c>
      <c r="G12" s="61">
        <v>120</v>
      </c>
      <c r="H12" s="19">
        <f t="shared" si="0"/>
        <v>118.2</v>
      </c>
    </row>
    <row r="13" spans="1:8" s="3" customFormat="1" ht="15">
      <c r="A13" s="122" t="s">
        <v>1137</v>
      </c>
      <c r="B13" s="16"/>
      <c r="C13" s="16" t="s">
        <v>549</v>
      </c>
      <c r="D13" s="9" t="s">
        <v>550</v>
      </c>
      <c r="E13" s="16" t="s">
        <v>6</v>
      </c>
      <c r="F13" s="76">
        <v>0.608</v>
      </c>
      <c r="G13" s="61">
        <v>525</v>
      </c>
      <c r="H13" s="19">
        <f t="shared" si="0"/>
        <v>319.2</v>
      </c>
    </row>
    <row r="14" spans="1:15" s="3" customFormat="1" ht="15">
      <c r="A14" s="122" t="s">
        <v>1137</v>
      </c>
      <c r="B14" s="16"/>
      <c r="C14" s="16" t="s">
        <v>551</v>
      </c>
      <c r="D14" s="9" t="s">
        <v>552</v>
      </c>
      <c r="E14" s="16" t="s">
        <v>6</v>
      </c>
      <c r="F14" s="76">
        <v>0.48833333333333334</v>
      </c>
      <c r="G14" s="61">
        <v>330</v>
      </c>
      <c r="H14" s="19">
        <f t="shared" si="0"/>
        <v>161.15</v>
      </c>
      <c r="O14" s="3" t="s">
        <v>1004</v>
      </c>
    </row>
    <row r="15" spans="1:8" s="3" customFormat="1" ht="15">
      <c r="A15" s="122" t="s">
        <v>1137</v>
      </c>
      <c r="B15" s="16"/>
      <c r="C15" s="16" t="s">
        <v>553</v>
      </c>
      <c r="D15" s="9" t="s">
        <v>554</v>
      </c>
      <c r="E15" s="16" t="s">
        <v>6</v>
      </c>
      <c r="F15" s="76">
        <v>0.32583333333333336</v>
      </c>
      <c r="G15" s="61">
        <v>660</v>
      </c>
      <c r="H15" s="19">
        <f t="shared" si="0"/>
        <v>215.05</v>
      </c>
    </row>
    <row r="16" spans="1:8" s="3" customFormat="1" ht="15">
      <c r="A16" s="122" t="s">
        <v>1137</v>
      </c>
      <c r="B16" s="16"/>
      <c r="C16" s="16" t="s">
        <v>555</v>
      </c>
      <c r="D16" s="9" t="s">
        <v>556</v>
      </c>
      <c r="E16" s="16" t="s">
        <v>6</v>
      </c>
      <c r="F16" s="76">
        <v>0.4879166666666667</v>
      </c>
      <c r="G16" s="61">
        <v>330</v>
      </c>
      <c r="H16" s="19">
        <f t="shared" si="0"/>
        <v>161.01250000000002</v>
      </c>
    </row>
    <row r="17" spans="1:8" s="3" customFormat="1" ht="15">
      <c r="A17" s="122" t="s">
        <v>1137</v>
      </c>
      <c r="B17" s="16" t="s">
        <v>1364</v>
      </c>
      <c r="C17" s="16" t="s">
        <v>625</v>
      </c>
      <c r="D17" s="9" t="s">
        <v>626</v>
      </c>
      <c r="E17" s="16" t="s">
        <v>6</v>
      </c>
      <c r="F17" s="76">
        <v>0.48833333333333334</v>
      </c>
      <c r="G17" s="61">
        <v>120</v>
      </c>
      <c r="H17" s="19">
        <f t="shared" si="0"/>
        <v>58.6</v>
      </c>
    </row>
    <row r="18" spans="1:8" s="3" customFormat="1" ht="15">
      <c r="A18" s="122" t="s">
        <v>1137</v>
      </c>
      <c r="B18" s="16"/>
      <c r="C18" s="16" t="s">
        <v>627</v>
      </c>
      <c r="D18" s="9" t="s">
        <v>628</v>
      </c>
      <c r="E18" s="16" t="s">
        <v>6</v>
      </c>
      <c r="F18" s="76">
        <v>0.47625</v>
      </c>
      <c r="G18" s="61">
        <v>35</v>
      </c>
      <c r="H18" s="19">
        <f t="shared" si="0"/>
        <v>16.66875</v>
      </c>
    </row>
    <row r="19" spans="1:8" s="3" customFormat="1" ht="15">
      <c r="A19" s="122" t="s">
        <v>1137</v>
      </c>
      <c r="B19" s="16"/>
      <c r="C19" s="16" t="s">
        <v>629</v>
      </c>
      <c r="D19" s="9" t="s">
        <v>630</v>
      </c>
      <c r="E19" s="16" t="s">
        <v>6</v>
      </c>
      <c r="F19" s="76">
        <v>0.47625</v>
      </c>
      <c r="G19" s="61">
        <v>50</v>
      </c>
      <c r="H19" s="19">
        <f t="shared" si="0"/>
        <v>23.8125</v>
      </c>
    </row>
    <row r="20" spans="1:8" s="3" customFormat="1" ht="15">
      <c r="A20" s="122" t="s">
        <v>1137</v>
      </c>
      <c r="B20" s="16"/>
      <c r="C20" s="16" t="s">
        <v>631</v>
      </c>
      <c r="D20" s="9" t="s">
        <v>632</v>
      </c>
      <c r="E20" s="16" t="s">
        <v>6</v>
      </c>
      <c r="F20" s="76">
        <v>0.41583333333333333</v>
      </c>
      <c r="G20" s="61">
        <v>30</v>
      </c>
      <c r="H20" s="19">
        <f t="shared" si="0"/>
        <v>12.475</v>
      </c>
    </row>
    <row r="21" spans="1:8" s="3" customFormat="1" ht="15">
      <c r="A21" s="122" t="s">
        <v>1137</v>
      </c>
      <c r="B21" s="16"/>
      <c r="C21" s="16" t="s">
        <v>633</v>
      </c>
      <c r="D21" s="9" t="s">
        <v>634</v>
      </c>
      <c r="E21" s="16" t="s">
        <v>6</v>
      </c>
      <c r="F21" s="76">
        <v>0.3870833333333333</v>
      </c>
      <c r="G21" s="61">
        <v>60</v>
      </c>
      <c r="H21" s="19">
        <f t="shared" si="0"/>
        <v>23.224999999999998</v>
      </c>
    </row>
    <row r="22" spans="1:8" s="3" customFormat="1" ht="15">
      <c r="A22" s="122" t="s">
        <v>1137</v>
      </c>
      <c r="B22" s="16"/>
      <c r="C22" s="16" t="s">
        <v>639</v>
      </c>
      <c r="D22" s="9" t="s">
        <v>640</v>
      </c>
      <c r="E22" s="16" t="s">
        <v>6</v>
      </c>
      <c r="F22" s="76">
        <v>0.38666666666666666</v>
      </c>
      <c r="G22" s="61">
        <v>90</v>
      </c>
      <c r="H22" s="19">
        <f t="shared" si="0"/>
        <v>34.8</v>
      </c>
    </row>
    <row r="23" spans="1:8" s="3" customFormat="1" ht="15">
      <c r="A23" s="122" t="s">
        <v>1137</v>
      </c>
      <c r="B23" s="16"/>
      <c r="C23" s="16" t="s">
        <v>641</v>
      </c>
      <c r="D23" s="9" t="s">
        <v>642</v>
      </c>
      <c r="E23" s="16" t="s">
        <v>6</v>
      </c>
      <c r="F23" s="76">
        <v>0.38666666666666666</v>
      </c>
      <c r="G23" s="61">
        <v>390</v>
      </c>
      <c r="H23" s="19">
        <f t="shared" si="0"/>
        <v>150.79999999999998</v>
      </c>
    </row>
    <row r="24" spans="1:8" s="3" customFormat="1" ht="15">
      <c r="A24" s="122" t="s">
        <v>1137</v>
      </c>
      <c r="B24" s="16"/>
      <c r="C24" s="16" t="s">
        <v>643</v>
      </c>
      <c r="D24" s="9" t="s">
        <v>644</v>
      </c>
      <c r="E24" s="16" t="s">
        <v>6</v>
      </c>
      <c r="F24" s="76">
        <v>0.19203703703703703</v>
      </c>
      <c r="G24" s="61">
        <v>750</v>
      </c>
      <c r="H24" s="19">
        <f t="shared" si="0"/>
        <v>144.02777777777777</v>
      </c>
    </row>
    <row r="25" spans="1:8" s="3" customFormat="1" ht="15">
      <c r="A25" s="122" t="s">
        <v>1137</v>
      </c>
      <c r="B25" s="16"/>
      <c r="C25" s="16"/>
      <c r="D25" s="9" t="s">
        <v>1264</v>
      </c>
      <c r="E25" s="16" t="s">
        <v>6</v>
      </c>
      <c r="F25" s="76">
        <v>0.3</v>
      </c>
      <c r="G25" s="61">
        <v>975</v>
      </c>
      <c r="H25" s="19">
        <f t="shared" si="0"/>
        <v>292.5</v>
      </c>
    </row>
    <row r="26" spans="1:8" s="3" customFormat="1" ht="15">
      <c r="A26" s="122" t="s">
        <v>1137</v>
      </c>
      <c r="B26" s="16" t="s">
        <v>1365</v>
      </c>
      <c r="C26" s="16" t="s">
        <v>645</v>
      </c>
      <c r="D26" s="9" t="s">
        <v>646</v>
      </c>
      <c r="E26" s="16" t="s">
        <v>6</v>
      </c>
      <c r="F26" s="76">
        <v>0.36000000000000004</v>
      </c>
      <c r="G26" s="61">
        <v>975</v>
      </c>
      <c r="H26" s="19">
        <f t="shared" si="0"/>
        <v>351.00000000000006</v>
      </c>
    </row>
    <row r="27" spans="1:8" s="3" customFormat="1" ht="15">
      <c r="A27" s="122" t="s">
        <v>1137</v>
      </c>
      <c r="B27" s="16"/>
      <c r="C27" s="16" t="s">
        <v>647</v>
      </c>
      <c r="D27" s="9" t="s">
        <v>648</v>
      </c>
      <c r="E27" s="16" t="s">
        <v>6</v>
      </c>
      <c r="F27" s="76">
        <v>0.387037037037037</v>
      </c>
      <c r="G27" s="61">
        <v>675</v>
      </c>
      <c r="H27" s="19">
        <f t="shared" si="0"/>
        <v>261.25</v>
      </c>
    </row>
    <row r="28" spans="1:8" s="3" customFormat="1" ht="15">
      <c r="A28" s="122" t="s">
        <v>1137</v>
      </c>
      <c r="B28" s="16" t="s">
        <v>1309</v>
      </c>
      <c r="C28" s="16" t="s">
        <v>649</v>
      </c>
      <c r="D28" s="9" t="s">
        <v>650</v>
      </c>
      <c r="E28" s="16" t="s">
        <v>6</v>
      </c>
      <c r="F28" s="76">
        <v>0.3870833333333333</v>
      </c>
      <c r="G28" s="61">
        <v>90</v>
      </c>
      <c r="H28" s="19">
        <f t="shared" si="0"/>
        <v>34.8375</v>
      </c>
    </row>
    <row r="29" spans="1:8" s="3" customFormat="1" ht="15">
      <c r="A29" s="122" t="s">
        <v>1137</v>
      </c>
      <c r="B29" s="16"/>
      <c r="C29" s="16" t="s">
        <v>651</v>
      </c>
      <c r="D29" s="9" t="s">
        <v>652</v>
      </c>
      <c r="E29" s="16" t="s">
        <v>6</v>
      </c>
      <c r="F29" s="76">
        <v>0.38666666666666666</v>
      </c>
      <c r="G29" s="61">
        <v>180</v>
      </c>
      <c r="H29" s="19">
        <f t="shared" si="0"/>
        <v>69.6</v>
      </c>
    </row>
    <row r="30" spans="1:8" s="3" customFormat="1" ht="15">
      <c r="A30" s="122" t="s">
        <v>1137</v>
      </c>
      <c r="B30" s="16"/>
      <c r="C30" s="16" t="s">
        <v>653</v>
      </c>
      <c r="D30" s="9" t="s">
        <v>654</v>
      </c>
      <c r="E30" s="16" t="s">
        <v>6</v>
      </c>
      <c r="F30" s="76">
        <v>0.41600000000000004</v>
      </c>
      <c r="G30" s="61">
        <v>142.5</v>
      </c>
      <c r="H30" s="19">
        <f t="shared" si="0"/>
        <v>59.28000000000001</v>
      </c>
    </row>
    <row r="31" spans="1:8" s="3" customFormat="1" ht="15">
      <c r="A31" s="122" t="s">
        <v>1137</v>
      </c>
      <c r="B31" s="16"/>
      <c r="C31" s="16" t="s">
        <v>655</v>
      </c>
      <c r="D31" s="9" t="s">
        <v>656</v>
      </c>
      <c r="E31" s="16" t="s">
        <v>6</v>
      </c>
      <c r="F31" s="76">
        <v>0.41600000000000004</v>
      </c>
      <c r="G31" s="61">
        <v>105</v>
      </c>
      <c r="H31" s="19">
        <f t="shared" si="0"/>
        <v>43.68000000000001</v>
      </c>
    </row>
    <row r="32" spans="1:8" s="3" customFormat="1" ht="15">
      <c r="A32" s="122" t="s">
        <v>1137</v>
      </c>
      <c r="B32" s="16"/>
      <c r="C32" s="16"/>
      <c r="D32" s="9" t="s">
        <v>1265</v>
      </c>
      <c r="E32" s="16" t="s">
        <v>6</v>
      </c>
      <c r="F32" s="76">
        <v>0.3</v>
      </c>
      <c r="G32" s="61">
        <v>750</v>
      </c>
      <c r="H32" s="19">
        <f t="shared" si="0"/>
        <v>225</v>
      </c>
    </row>
    <row r="33" spans="1:8" s="3" customFormat="1" ht="15">
      <c r="A33" s="122" t="s">
        <v>1137</v>
      </c>
      <c r="B33" s="16" t="s">
        <v>1366</v>
      </c>
      <c r="C33" s="16" t="s">
        <v>657</v>
      </c>
      <c r="D33" s="9" t="s">
        <v>658</v>
      </c>
      <c r="E33" s="16" t="s">
        <v>6</v>
      </c>
      <c r="F33" s="76">
        <v>0.36000000000000004</v>
      </c>
      <c r="G33" s="61">
        <v>750</v>
      </c>
      <c r="H33" s="19">
        <f t="shared" si="0"/>
        <v>270.00000000000006</v>
      </c>
    </row>
    <row r="34" spans="1:8" ht="15">
      <c r="A34" s="37" t="s">
        <v>957</v>
      </c>
      <c r="B34" s="75"/>
      <c r="C34" s="75"/>
      <c r="D34" s="38"/>
      <c r="E34" s="75"/>
      <c r="F34" s="77"/>
      <c r="G34" s="44"/>
      <c r="H34" s="49">
        <f>SUM(H2:H33)</f>
        <v>5844.215972222221</v>
      </c>
    </row>
    <row r="37" ht="15">
      <c r="D37" s="1" t="s">
        <v>1118</v>
      </c>
    </row>
    <row r="38" ht="15">
      <c r="D38" s="32" t="s">
        <v>1119</v>
      </c>
    </row>
    <row r="40" ht="15">
      <c r="D40" s="1" t="s">
        <v>1294</v>
      </c>
    </row>
    <row r="41" ht="18.75">
      <c r="D41" s="65" t="s">
        <v>1293</v>
      </c>
    </row>
  </sheetData>
  <sheetProtection/>
  <hyperlinks>
    <hyperlink ref="D38" r:id="rId1" display="objednavky@pepsico.com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="85" zoomScaleNormal="85" zoomScalePageLayoutView="0" workbookViewId="0" topLeftCell="A1">
      <selection activeCell="C10" sqref="C10:C11"/>
    </sheetView>
  </sheetViews>
  <sheetFormatPr defaultColWidth="9.140625" defaultRowHeight="15"/>
  <cols>
    <col min="1" max="1" width="6.8515625" style="1" customWidth="1"/>
    <col min="2" max="2" width="9.140625" style="1" customWidth="1"/>
    <col min="3" max="3" width="25.28125" style="1" bestFit="1" customWidth="1"/>
    <col min="4" max="4" width="7.421875" style="17" customWidth="1"/>
    <col min="5" max="5" width="12.7109375" style="17" customWidth="1"/>
    <col min="6" max="6" width="9.140625" style="1" customWidth="1"/>
    <col min="7" max="7" width="10.7109375" style="1" bestFit="1" customWidth="1"/>
    <col min="8" max="16384" width="9.140625" style="1" customWidth="1"/>
  </cols>
  <sheetData>
    <row r="1" spans="1:7" ht="45">
      <c r="A1" s="8" t="s">
        <v>0</v>
      </c>
      <c r="B1" s="7" t="s">
        <v>1</v>
      </c>
      <c r="C1" s="7" t="s">
        <v>3</v>
      </c>
      <c r="D1" s="7" t="s">
        <v>2</v>
      </c>
      <c r="E1" s="8" t="s">
        <v>956</v>
      </c>
      <c r="F1" s="8" t="s">
        <v>958</v>
      </c>
      <c r="G1" s="7" t="s">
        <v>959</v>
      </c>
    </row>
    <row r="2" spans="1:7" s="3" customFormat="1" ht="15">
      <c r="A2" s="122" t="s">
        <v>1137</v>
      </c>
      <c r="B2" s="9"/>
      <c r="C2" s="9" t="s">
        <v>1138</v>
      </c>
      <c r="D2" s="16" t="s">
        <v>6</v>
      </c>
      <c r="E2" s="76">
        <v>0.59</v>
      </c>
      <c r="F2" s="18">
        <v>500</v>
      </c>
      <c r="G2" s="10">
        <f>F2*E2</f>
        <v>295</v>
      </c>
    </row>
    <row r="3" spans="1:7" s="3" customFormat="1" ht="15">
      <c r="A3" s="122" t="s">
        <v>1137</v>
      </c>
      <c r="B3" s="9"/>
      <c r="C3" s="9" t="s">
        <v>1139</v>
      </c>
      <c r="D3" s="16" t="s">
        <v>6</v>
      </c>
      <c r="E3" s="76">
        <v>0.51</v>
      </c>
      <c r="F3" s="18">
        <v>500</v>
      </c>
      <c r="G3" s="10">
        <f>F3*E3</f>
        <v>255</v>
      </c>
    </row>
    <row r="4" spans="1:7" ht="15">
      <c r="A4" s="37" t="s">
        <v>957</v>
      </c>
      <c r="B4" s="38"/>
      <c r="C4" s="38"/>
      <c r="D4" s="75"/>
      <c r="E4" s="77"/>
      <c r="F4" s="38"/>
      <c r="G4" s="35">
        <f>SUM(G2:G3)</f>
        <v>550</v>
      </c>
    </row>
    <row r="7" ht="15">
      <c r="C7" s="1" t="s">
        <v>1255</v>
      </c>
    </row>
    <row r="8" ht="15">
      <c r="C8" s="32" t="s">
        <v>1256</v>
      </c>
    </row>
    <row r="10" ht="15">
      <c r="C10" s="1" t="s">
        <v>1294</v>
      </c>
    </row>
    <row r="11" ht="18.75">
      <c r="C11" s="65" t="s">
        <v>1295</v>
      </c>
    </row>
  </sheetData>
  <sheetProtection/>
  <hyperlinks>
    <hyperlink ref="C8" r:id="rId1" display="zuzana.rusnakova@restartdrink.com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F2" sqref="F2"/>
    </sheetView>
  </sheetViews>
  <sheetFormatPr defaultColWidth="9.140625" defaultRowHeight="15"/>
  <cols>
    <col min="3" max="3" width="22.57421875" style="0" customWidth="1"/>
    <col min="5" max="5" width="18.421875" style="0" customWidth="1"/>
    <col min="6" max="6" width="10.8515625" style="0" customWidth="1"/>
    <col min="7" max="7" width="10.7109375" style="0" bestFit="1" customWidth="1"/>
  </cols>
  <sheetData>
    <row r="1" spans="1:7" s="1" customFormat="1" ht="30">
      <c r="A1" s="8" t="s">
        <v>0</v>
      </c>
      <c r="B1" s="7" t="s">
        <v>1</v>
      </c>
      <c r="C1" s="7" t="s">
        <v>3</v>
      </c>
      <c r="D1" s="7" t="s">
        <v>2</v>
      </c>
      <c r="E1" s="8" t="s">
        <v>956</v>
      </c>
      <c r="F1" s="8" t="s">
        <v>958</v>
      </c>
      <c r="G1" s="7" t="s">
        <v>959</v>
      </c>
    </row>
    <row r="2" spans="1:7" s="3" customFormat="1" ht="15">
      <c r="A2" s="122" t="s">
        <v>1137</v>
      </c>
      <c r="B2" s="9"/>
      <c r="C2" s="9" t="s">
        <v>1625</v>
      </c>
      <c r="D2" s="16" t="s">
        <v>6</v>
      </c>
      <c r="E2" s="76">
        <v>1.21</v>
      </c>
      <c r="F2" s="18">
        <v>1500</v>
      </c>
      <c r="G2" s="10">
        <f>F2*E2</f>
        <v>1815</v>
      </c>
    </row>
    <row r="3" spans="1:7" s="1" customFormat="1" ht="15">
      <c r="A3" s="37" t="s">
        <v>957</v>
      </c>
      <c r="B3" s="38"/>
      <c r="C3" s="38"/>
      <c r="D3" s="75"/>
      <c r="E3" s="77"/>
      <c r="F3" s="38"/>
      <c r="G3" s="35">
        <f>SUM(G2:G2)</f>
        <v>1815</v>
      </c>
    </row>
    <row r="6" ht="15">
      <c r="C6" s="1" t="s">
        <v>1626</v>
      </c>
    </row>
    <row r="7" s="1" customFormat="1" ht="15">
      <c r="C7" s="1" t="s">
        <v>1627</v>
      </c>
    </row>
    <row r="8" s="1" customFormat="1" ht="15"/>
    <row r="9" s="1" customFormat="1" ht="15"/>
    <row r="11" ht="15">
      <c r="C11" s="1" t="s">
        <v>1294</v>
      </c>
    </row>
    <row r="12" ht="18.75">
      <c r="C12" s="65" t="s">
        <v>1295</v>
      </c>
    </row>
  </sheetData>
  <sheetProtection/>
  <hyperlinks>
    <hyperlink ref="C7" r:id="rId1" display="mailto:ital@italmarket.sk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8"/>
  <sheetViews>
    <sheetView zoomScale="85" zoomScaleNormal="85" zoomScalePageLayoutView="0" workbookViewId="0" topLeftCell="A1">
      <selection activeCell="A40" sqref="A2:A40"/>
    </sheetView>
  </sheetViews>
  <sheetFormatPr defaultColWidth="9.140625" defaultRowHeight="15"/>
  <cols>
    <col min="1" max="1" width="7.57421875" style="1" customWidth="1"/>
    <col min="2" max="2" width="10.421875" style="17" customWidth="1"/>
    <col min="3" max="3" width="10.57421875" style="17" customWidth="1"/>
    <col min="4" max="4" width="40.8515625" style="1" customWidth="1"/>
    <col min="5" max="5" width="5.28125" style="17" customWidth="1"/>
    <col min="6" max="6" width="13.28125" style="17" customWidth="1"/>
    <col min="7" max="7" width="13.28125" style="47" customWidth="1"/>
    <col min="8" max="8" width="11.421875" style="21" customWidth="1"/>
    <col min="9" max="16384" width="9.140625" style="1" customWidth="1"/>
  </cols>
  <sheetData>
    <row r="1" spans="1:8" ht="30">
      <c r="A1" s="8" t="s">
        <v>1472</v>
      </c>
      <c r="B1" s="7" t="s">
        <v>1</v>
      </c>
      <c r="C1" s="7" t="s">
        <v>1</v>
      </c>
      <c r="D1" s="7" t="s">
        <v>3</v>
      </c>
      <c r="E1" s="7" t="s">
        <v>2</v>
      </c>
      <c r="F1" s="8" t="s">
        <v>956</v>
      </c>
      <c r="G1" s="43" t="s">
        <v>958</v>
      </c>
      <c r="H1" s="48" t="s">
        <v>959</v>
      </c>
    </row>
    <row r="2" spans="1:8" s="3" customFormat="1" ht="15">
      <c r="A2" s="122" t="s">
        <v>1292</v>
      </c>
      <c r="B2" s="16" t="s">
        <v>1367</v>
      </c>
      <c r="C2" s="16" t="s">
        <v>328</v>
      </c>
      <c r="D2" s="9" t="s">
        <v>329</v>
      </c>
      <c r="E2" s="16" t="s">
        <v>6</v>
      </c>
      <c r="F2" s="76">
        <v>4.29</v>
      </c>
      <c r="G2" s="11">
        <v>10</v>
      </c>
      <c r="H2" s="19">
        <f aca="true" t="shared" si="0" ref="H2:H40">G2*F2</f>
        <v>42.9</v>
      </c>
    </row>
    <row r="3" spans="1:8" s="3" customFormat="1" ht="15">
      <c r="A3" s="122" t="s">
        <v>1292</v>
      </c>
      <c r="B3" s="16" t="s">
        <v>1368</v>
      </c>
      <c r="C3" s="16" t="s">
        <v>356</v>
      </c>
      <c r="D3" s="9" t="s">
        <v>357</v>
      </c>
      <c r="E3" s="16" t="s">
        <v>6</v>
      </c>
      <c r="F3" s="76">
        <v>5.01</v>
      </c>
      <c r="G3" s="11">
        <v>5</v>
      </c>
      <c r="H3" s="19">
        <f t="shared" si="0"/>
        <v>25.049999999999997</v>
      </c>
    </row>
    <row r="4" spans="1:8" s="3" customFormat="1" ht="15">
      <c r="A4" s="122" t="s">
        <v>1292</v>
      </c>
      <c r="B4" s="16"/>
      <c r="C4" s="16" t="s">
        <v>403</v>
      </c>
      <c r="D4" s="9" t="s">
        <v>404</v>
      </c>
      <c r="E4" s="16" t="s">
        <v>6</v>
      </c>
      <c r="F4" s="76">
        <v>0.45999999999999996</v>
      </c>
      <c r="G4" s="11">
        <v>100</v>
      </c>
      <c r="H4" s="19">
        <f t="shared" si="0"/>
        <v>46</v>
      </c>
    </row>
    <row r="5" spans="1:8" s="3" customFormat="1" ht="15">
      <c r="A5" s="122" t="s">
        <v>1292</v>
      </c>
      <c r="B5" s="16" t="s">
        <v>1372</v>
      </c>
      <c r="C5" s="16" t="s">
        <v>405</v>
      </c>
      <c r="D5" s="9" t="s">
        <v>406</v>
      </c>
      <c r="E5" s="16" t="s">
        <v>6</v>
      </c>
      <c r="F5" s="76">
        <v>3.2399999999999998</v>
      </c>
      <c r="G5" s="11">
        <v>5</v>
      </c>
      <c r="H5" s="19">
        <f t="shared" si="0"/>
        <v>16.2</v>
      </c>
    </row>
    <row r="6" spans="1:8" s="3" customFormat="1" ht="15">
      <c r="A6" s="122" t="s">
        <v>1292</v>
      </c>
      <c r="B6" s="16" t="s">
        <v>1373</v>
      </c>
      <c r="C6" s="16" t="s">
        <v>407</v>
      </c>
      <c r="D6" s="9" t="s">
        <v>408</v>
      </c>
      <c r="E6" s="16" t="s">
        <v>6</v>
      </c>
      <c r="F6" s="76">
        <v>6.6499999999999995</v>
      </c>
      <c r="G6" s="11">
        <v>6</v>
      </c>
      <c r="H6" s="19">
        <f t="shared" si="0"/>
        <v>39.9</v>
      </c>
    </row>
    <row r="7" spans="1:8" s="3" customFormat="1" ht="15">
      <c r="A7" s="122" t="s">
        <v>1292</v>
      </c>
      <c r="B7" s="16" t="s">
        <v>1374</v>
      </c>
      <c r="C7" s="16" t="s">
        <v>425</v>
      </c>
      <c r="D7" s="9" t="s">
        <v>426</v>
      </c>
      <c r="E7" s="16" t="s">
        <v>6</v>
      </c>
      <c r="F7" s="76">
        <v>4.51</v>
      </c>
      <c r="G7" s="11">
        <v>10</v>
      </c>
      <c r="H7" s="19">
        <f t="shared" si="0"/>
        <v>45.099999999999994</v>
      </c>
    </row>
    <row r="8" spans="1:8" s="3" customFormat="1" ht="15">
      <c r="A8" s="122" t="s">
        <v>1292</v>
      </c>
      <c r="B8" s="16" t="s">
        <v>1369</v>
      </c>
      <c r="C8" s="16" t="s">
        <v>445</v>
      </c>
      <c r="D8" s="9" t="s">
        <v>446</v>
      </c>
      <c r="E8" s="16" t="s">
        <v>6</v>
      </c>
      <c r="F8" s="76">
        <v>3.03</v>
      </c>
      <c r="G8" s="11">
        <v>24</v>
      </c>
      <c r="H8" s="19">
        <f t="shared" si="0"/>
        <v>72.72</v>
      </c>
    </row>
    <row r="9" spans="1:8" s="3" customFormat="1" ht="15">
      <c r="A9" s="122" t="s">
        <v>1292</v>
      </c>
      <c r="B9" s="16" t="s">
        <v>1375</v>
      </c>
      <c r="C9" s="16" t="s">
        <v>1156</v>
      </c>
      <c r="D9" s="9" t="s">
        <v>961</v>
      </c>
      <c r="E9" s="16" t="s">
        <v>6</v>
      </c>
      <c r="F9" s="76">
        <v>3.1300000000000003</v>
      </c>
      <c r="G9" s="11">
        <v>12</v>
      </c>
      <c r="H9" s="19">
        <f t="shared" si="0"/>
        <v>37.56</v>
      </c>
    </row>
    <row r="10" spans="1:8" s="3" customFormat="1" ht="15">
      <c r="A10" s="122" t="s">
        <v>1292</v>
      </c>
      <c r="B10" s="16" t="s">
        <v>1376</v>
      </c>
      <c r="C10" s="16" t="s">
        <v>1157</v>
      </c>
      <c r="D10" s="9" t="s">
        <v>962</v>
      </c>
      <c r="E10" s="16" t="s">
        <v>6</v>
      </c>
      <c r="F10" s="76">
        <v>3.1300000000000003</v>
      </c>
      <c r="G10" s="11">
        <v>102</v>
      </c>
      <c r="H10" s="19">
        <f t="shared" si="0"/>
        <v>319.26000000000005</v>
      </c>
    </row>
    <row r="11" spans="1:8" s="3" customFormat="1" ht="15">
      <c r="A11" s="122" t="s">
        <v>1292</v>
      </c>
      <c r="B11" s="16" t="s">
        <v>1377</v>
      </c>
      <c r="C11" s="16" t="s">
        <v>447</v>
      </c>
      <c r="D11" s="9" t="s">
        <v>448</v>
      </c>
      <c r="E11" s="16" t="s">
        <v>6</v>
      </c>
      <c r="F11" s="76">
        <v>3.3800000000000003</v>
      </c>
      <c r="G11" s="11">
        <v>138</v>
      </c>
      <c r="H11" s="19">
        <f t="shared" si="0"/>
        <v>466.44000000000005</v>
      </c>
    </row>
    <row r="12" spans="1:8" s="3" customFormat="1" ht="15">
      <c r="A12" s="122" t="s">
        <v>1292</v>
      </c>
      <c r="B12" s="16"/>
      <c r="C12" s="16" t="s">
        <v>451</v>
      </c>
      <c r="D12" s="9" t="s">
        <v>452</v>
      </c>
      <c r="E12" s="16" t="s">
        <v>6</v>
      </c>
      <c r="F12" s="76">
        <v>1.47</v>
      </c>
      <c r="G12" s="11">
        <v>70</v>
      </c>
      <c r="H12" s="19">
        <f t="shared" si="0"/>
        <v>102.89999999999999</v>
      </c>
    </row>
    <row r="13" spans="1:8" s="3" customFormat="1" ht="15">
      <c r="A13" s="122" t="s">
        <v>1292</v>
      </c>
      <c r="B13" s="16"/>
      <c r="C13" s="16" t="s">
        <v>453</v>
      </c>
      <c r="D13" s="9" t="s">
        <v>454</v>
      </c>
      <c r="E13" s="16" t="s">
        <v>6</v>
      </c>
      <c r="F13" s="76">
        <v>1.52</v>
      </c>
      <c r="G13" s="11">
        <v>132</v>
      </c>
      <c r="H13" s="19">
        <f t="shared" si="0"/>
        <v>200.64000000000001</v>
      </c>
    </row>
    <row r="14" spans="1:8" s="3" customFormat="1" ht="15">
      <c r="A14" s="122" t="s">
        <v>1292</v>
      </c>
      <c r="B14" s="16" t="s">
        <v>1378</v>
      </c>
      <c r="C14" s="16" t="s">
        <v>497</v>
      </c>
      <c r="D14" s="9" t="s">
        <v>498</v>
      </c>
      <c r="E14" s="16" t="s">
        <v>6</v>
      </c>
      <c r="F14" s="76">
        <v>3.03</v>
      </c>
      <c r="G14" s="11">
        <v>50</v>
      </c>
      <c r="H14" s="19">
        <f t="shared" si="0"/>
        <v>151.5</v>
      </c>
    </row>
    <row r="15" spans="1:8" s="3" customFormat="1" ht="15">
      <c r="A15" s="122" t="s">
        <v>1292</v>
      </c>
      <c r="B15" s="16" t="s">
        <v>1379</v>
      </c>
      <c r="C15" s="16" t="s">
        <v>509</v>
      </c>
      <c r="D15" s="9" t="s">
        <v>510</v>
      </c>
      <c r="E15" s="16" t="s">
        <v>6</v>
      </c>
      <c r="F15" s="76">
        <v>7.7</v>
      </c>
      <c r="G15" s="11">
        <v>9</v>
      </c>
      <c r="H15" s="19">
        <f t="shared" si="0"/>
        <v>69.3</v>
      </c>
    </row>
    <row r="16" spans="1:8" s="3" customFormat="1" ht="15">
      <c r="A16" s="122" t="s">
        <v>1292</v>
      </c>
      <c r="B16" s="16"/>
      <c r="C16" s="16" t="s">
        <v>557</v>
      </c>
      <c r="D16" s="9" t="s">
        <v>558</v>
      </c>
      <c r="E16" s="16" t="s">
        <v>6</v>
      </c>
      <c r="F16" s="76">
        <v>0.65</v>
      </c>
      <c r="G16" s="11">
        <v>300</v>
      </c>
      <c r="H16" s="19">
        <f t="shared" si="0"/>
        <v>195</v>
      </c>
    </row>
    <row r="17" spans="1:8" s="3" customFormat="1" ht="15">
      <c r="A17" s="122" t="s">
        <v>1292</v>
      </c>
      <c r="B17" s="24"/>
      <c r="C17" s="24"/>
      <c r="D17" s="9" t="s">
        <v>973</v>
      </c>
      <c r="E17" s="16" t="s">
        <v>974</v>
      </c>
      <c r="F17" s="76">
        <v>0.45</v>
      </c>
      <c r="G17" s="11">
        <v>50</v>
      </c>
      <c r="H17" s="19">
        <f t="shared" si="0"/>
        <v>22.5</v>
      </c>
    </row>
    <row r="18" spans="1:8" s="3" customFormat="1" ht="15">
      <c r="A18" s="122" t="s">
        <v>1292</v>
      </c>
      <c r="B18" s="16" t="s">
        <v>1380</v>
      </c>
      <c r="C18" s="16" t="s">
        <v>559</v>
      </c>
      <c r="D18" s="9" t="s">
        <v>560</v>
      </c>
      <c r="E18" s="16" t="s">
        <v>6</v>
      </c>
      <c r="F18" s="76">
        <v>0.49</v>
      </c>
      <c r="G18" s="11">
        <v>150</v>
      </c>
      <c r="H18" s="19">
        <f t="shared" si="0"/>
        <v>73.5</v>
      </c>
    </row>
    <row r="19" spans="1:8" s="3" customFormat="1" ht="15">
      <c r="A19" s="122" t="s">
        <v>1292</v>
      </c>
      <c r="B19" s="16" t="s">
        <v>1312</v>
      </c>
      <c r="C19" s="16" t="s">
        <v>561</v>
      </c>
      <c r="D19" s="9" t="s">
        <v>562</v>
      </c>
      <c r="E19" s="16" t="s">
        <v>6</v>
      </c>
      <c r="F19" s="76">
        <v>0.63</v>
      </c>
      <c r="G19" s="11">
        <v>100</v>
      </c>
      <c r="H19" s="19">
        <f t="shared" si="0"/>
        <v>63</v>
      </c>
    </row>
    <row r="20" spans="1:8" s="3" customFormat="1" ht="15">
      <c r="A20" s="122" t="s">
        <v>1292</v>
      </c>
      <c r="B20" s="16"/>
      <c r="C20" s="16" t="s">
        <v>563</v>
      </c>
      <c r="D20" s="9" t="s">
        <v>564</v>
      </c>
      <c r="E20" s="16" t="s">
        <v>6</v>
      </c>
      <c r="F20" s="76">
        <v>0.63</v>
      </c>
      <c r="G20" s="11">
        <v>24</v>
      </c>
      <c r="H20" s="19">
        <f t="shared" si="0"/>
        <v>15.120000000000001</v>
      </c>
    </row>
    <row r="21" spans="1:8" s="3" customFormat="1" ht="15">
      <c r="A21" s="122" t="s">
        <v>1292</v>
      </c>
      <c r="B21" s="16" t="s">
        <v>700</v>
      </c>
      <c r="C21" s="16"/>
      <c r="D21" s="9" t="s">
        <v>701</v>
      </c>
      <c r="E21" s="16" t="s">
        <v>6</v>
      </c>
      <c r="F21" s="76">
        <v>0.61</v>
      </c>
      <c r="G21" s="11">
        <v>48</v>
      </c>
      <c r="H21" s="19">
        <f t="shared" si="0"/>
        <v>29.28</v>
      </c>
    </row>
    <row r="22" spans="1:8" s="3" customFormat="1" ht="15">
      <c r="A22" s="122" t="s">
        <v>1292</v>
      </c>
      <c r="B22" s="16"/>
      <c r="C22" s="16"/>
      <c r="D22" s="9" t="s">
        <v>1266</v>
      </c>
      <c r="E22" s="16" t="s">
        <v>6</v>
      </c>
      <c r="F22" s="76">
        <v>0.61</v>
      </c>
      <c r="G22" s="11">
        <v>100</v>
      </c>
      <c r="H22" s="19">
        <f t="shared" si="0"/>
        <v>61</v>
      </c>
    </row>
    <row r="23" spans="1:8" s="3" customFormat="1" ht="15">
      <c r="A23" s="122" t="s">
        <v>1292</v>
      </c>
      <c r="B23" s="16"/>
      <c r="C23" s="16" t="s">
        <v>565</v>
      </c>
      <c r="D23" s="9" t="s">
        <v>566</v>
      </c>
      <c r="E23" s="16" t="s">
        <v>6</v>
      </c>
      <c r="F23" s="76">
        <v>0.5</v>
      </c>
      <c r="G23" s="11">
        <v>350</v>
      </c>
      <c r="H23" s="19">
        <f t="shared" si="0"/>
        <v>175</v>
      </c>
    </row>
    <row r="24" spans="1:8" s="3" customFormat="1" ht="15">
      <c r="A24" s="122" t="s">
        <v>1292</v>
      </c>
      <c r="B24" s="16" t="s">
        <v>567</v>
      </c>
      <c r="C24" s="16"/>
      <c r="D24" s="9" t="s">
        <v>568</v>
      </c>
      <c r="E24" s="16" t="s">
        <v>6</v>
      </c>
      <c r="F24" s="76">
        <v>0.5</v>
      </c>
      <c r="G24" s="11">
        <v>72</v>
      </c>
      <c r="H24" s="19">
        <f t="shared" si="0"/>
        <v>36</v>
      </c>
    </row>
    <row r="25" spans="1:8" s="3" customFormat="1" ht="15">
      <c r="A25" s="122" t="s">
        <v>1292</v>
      </c>
      <c r="B25" s="16"/>
      <c r="C25" s="16" t="s">
        <v>569</v>
      </c>
      <c r="D25" s="9" t="s">
        <v>570</v>
      </c>
      <c r="E25" s="16" t="s">
        <v>6</v>
      </c>
      <c r="F25" s="76">
        <v>0.62</v>
      </c>
      <c r="G25" s="11">
        <v>400</v>
      </c>
      <c r="H25" s="19">
        <f t="shared" si="0"/>
        <v>248</v>
      </c>
    </row>
    <row r="26" spans="1:8" s="4" customFormat="1" ht="15">
      <c r="A26" s="122" t="s">
        <v>1292</v>
      </c>
      <c r="B26" s="16" t="s">
        <v>1382</v>
      </c>
      <c r="C26" s="16" t="s">
        <v>1158</v>
      </c>
      <c r="D26" s="9" t="s">
        <v>624</v>
      </c>
      <c r="E26" s="16" t="s">
        <v>6</v>
      </c>
      <c r="F26" s="76">
        <v>2.89</v>
      </c>
      <c r="G26" s="31">
        <v>1</v>
      </c>
      <c r="H26" s="19">
        <f t="shared" si="0"/>
        <v>2.89</v>
      </c>
    </row>
    <row r="27" spans="1:8" s="3" customFormat="1" ht="15">
      <c r="A27" s="122" t="s">
        <v>1292</v>
      </c>
      <c r="B27" s="27" t="s">
        <v>666</v>
      </c>
      <c r="C27" s="27"/>
      <c r="D27" s="12" t="s">
        <v>668</v>
      </c>
      <c r="E27" s="27" t="s">
        <v>667</v>
      </c>
      <c r="F27" s="72">
        <v>1.7</v>
      </c>
      <c r="G27" s="11">
        <v>6</v>
      </c>
      <c r="H27" s="19">
        <f t="shared" si="0"/>
        <v>10.2</v>
      </c>
    </row>
    <row r="28" spans="1:8" s="3" customFormat="1" ht="15">
      <c r="A28" s="122" t="s">
        <v>1292</v>
      </c>
      <c r="B28" s="16" t="s">
        <v>1383</v>
      </c>
      <c r="C28" s="16" t="s">
        <v>669</v>
      </c>
      <c r="D28" s="9" t="s">
        <v>670</v>
      </c>
      <c r="E28" s="16" t="s">
        <v>6</v>
      </c>
      <c r="F28" s="76">
        <v>3.01</v>
      </c>
      <c r="G28" s="11">
        <v>12</v>
      </c>
      <c r="H28" s="19">
        <f t="shared" si="0"/>
        <v>36.12</v>
      </c>
    </row>
    <row r="29" spans="1:8" s="3" customFormat="1" ht="15">
      <c r="A29" s="122" t="s">
        <v>1292</v>
      </c>
      <c r="B29" s="16" t="s">
        <v>1384</v>
      </c>
      <c r="C29" s="16" t="s">
        <v>1159</v>
      </c>
      <c r="D29" s="9" t="s">
        <v>671</v>
      </c>
      <c r="E29" s="16" t="s">
        <v>6</v>
      </c>
      <c r="F29" s="76">
        <v>2.32</v>
      </c>
      <c r="G29" s="11">
        <v>60</v>
      </c>
      <c r="H29" s="19">
        <f t="shared" si="0"/>
        <v>139.2</v>
      </c>
    </row>
    <row r="30" spans="1:8" s="3" customFormat="1" ht="15">
      <c r="A30" s="122" t="s">
        <v>1292</v>
      </c>
      <c r="B30" s="16"/>
      <c r="C30" s="16" t="s">
        <v>672</v>
      </c>
      <c r="D30" s="9" t="s">
        <v>673</v>
      </c>
      <c r="E30" s="16" t="s">
        <v>6</v>
      </c>
      <c r="F30" s="76">
        <v>1.22</v>
      </c>
      <c r="G30" s="11">
        <v>24</v>
      </c>
      <c r="H30" s="19">
        <f t="shared" si="0"/>
        <v>29.28</v>
      </c>
    </row>
    <row r="31" spans="1:8" s="3" customFormat="1" ht="15">
      <c r="A31" s="122" t="s">
        <v>1292</v>
      </c>
      <c r="B31" s="16" t="s">
        <v>1385</v>
      </c>
      <c r="C31" s="16" t="s">
        <v>674</v>
      </c>
      <c r="D31" s="9" t="s">
        <v>675</v>
      </c>
      <c r="E31" s="16" t="s">
        <v>6</v>
      </c>
      <c r="F31" s="76">
        <v>2.37</v>
      </c>
      <c r="G31" s="11">
        <v>16</v>
      </c>
      <c r="H31" s="19">
        <f t="shared" si="0"/>
        <v>37.92</v>
      </c>
    </row>
    <row r="32" spans="1:8" s="3" customFormat="1" ht="15">
      <c r="A32" s="122" t="s">
        <v>1292</v>
      </c>
      <c r="B32" s="16" t="s">
        <v>1371</v>
      </c>
      <c r="C32" s="16" t="s">
        <v>676</v>
      </c>
      <c r="D32" s="9" t="s">
        <v>677</v>
      </c>
      <c r="E32" s="16" t="s">
        <v>6</v>
      </c>
      <c r="F32" s="76">
        <v>2.05</v>
      </c>
      <c r="G32" s="11">
        <v>16</v>
      </c>
      <c r="H32" s="19">
        <f t="shared" si="0"/>
        <v>32.8</v>
      </c>
    </row>
    <row r="33" spans="1:8" s="3" customFormat="1" ht="15">
      <c r="A33" s="122" t="s">
        <v>1292</v>
      </c>
      <c r="B33" s="16"/>
      <c r="C33" s="16" t="s">
        <v>527</v>
      </c>
      <c r="D33" s="9" t="s">
        <v>678</v>
      </c>
      <c r="E33" s="16" t="s">
        <v>6</v>
      </c>
      <c r="F33" s="76">
        <v>1.22</v>
      </c>
      <c r="G33" s="11">
        <v>126</v>
      </c>
      <c r="H33" s="19">
        <f t="shared" si="0"/>
        <v>153.72</v>
      </c>
    </row>
    <row r="34" spans="1:8" s="3" customFormat="1" ht="15">
      <c r="A34" s="122" t="s">
        <v>1292</v>
      </c>
      <c r="B34" s="16" t="s">
        <v>679</v>
      </c>
      <c r="C34" s="16"/>
      <c r="D34" s="9" t="s">
        <v>680</v>
      </c>
      <c r="E34" s="16" t="s">
        <v>6</v>
      </c>
      <c r="F34" s="76">
        <v>1.22</v>
      </c>
      <c r="G34" s="11">
        <v>30</v>
      </c>
      <c r="H34" s="19">
        <f t="shared" si="0"/>
        <v>36.6</v>
      </c>
    </row>
    <row r="35" spans="1:8" s="3" customFormat="1" ht="15">
      <c r="A35" s="122" t="s">
        <v>1292</v>
      </c>
      <c r="B35" s="16" t="s">
        <v>1386</v>
      </c>
      <c r="C35" s="16" t="s">
        <v>681</v>
      </c>
      <c r="D35" s="9" t="s">
        <v>682</v>
      </c>
      <c r="E35" s="16" t="s">
        <v>6</v>
      </c>
      <c r="F35" s="76">
        <v>2.89</v>
      </c>
      <c r="G35" s="11">
        <v>6</v>
      </c>
      <c r="H35" s="19">
        <f t="shared" si="0"/>
        <v>17.34</v>
      </c>
    </row>
    <row r="36" spans="1:8" s="3" customFormat="1" ht="15">
      <c r="A36" s="122" t="s">
        <v>1292</v>
      </c>
      <c r="B36" s="16" t="s">
        <v>1370</v>
      </c>
      <c r="C36" s="16" t="s">
        <v>683</v>
      </c>
      <c r="D36" s="9" t="s">
        <v>684</v>
      </c>
      <c r="E36" s="16" t="s">
        <v>6</v>
      </c>
      <c r="F36" s="76">
        <v>1.4100000000000001</v>
      </c>
      <c r="G36" s="11">
        <v>6</v>
      </c>
      <c r="H36" s="19">
        <f t="shared" si="0"/>
        <v>8.46</v>
      </c>
    </row>
    <row r="37" spans="1:8" s="3" customFormat="1" ht="15">
      <c r="A37" s="122" t="s">
        <v>1292</v>
      </c>
      <c r="B37" s="16" t="s">
        <v>1387</v>
      </c>
      <c r="C37" s="16" t="s">
        <v>1160</v>
      </c>
      <c r="D37" s="9" t="s">
        <v>685</v>
      </c>
      <c r="E37" s="16" t="s">
        <v>6</v>
      </c>
      <c r="F37" s="76">
        <v>2.12</v>
      </c>
      <c r="G37" s="11">
        <v>36</v>
      </c>
      <c r="H37" s="19">
        <f t="shared" si="0"/>
        <v>76.32000000000001</v>
      </c>
    </row>
    <row r="38" spans="1:8" s="3" customFormat="1" ht="15">
      <c r="A38" s="122" t="s">
        <v>1292</v>
      </c>
      <c r="B38" s="16" t="s">
        <v>1381</v>
      </c>
      <c r="C38" s="16" t="s">
        <v>686</v>
      </c>
      <c r="D38" s="9" t="s">
        <v>687</v>
      </c>
      <c r="E38" s="16" t="s">
        <v>6</v>
      </c>
      <c r="F38" s="76">
        <v>2.5</v>
      </c>
      <c r="G38" s="11">
        <v>6</v>
      </c>
      <c r="H38" s="19">
        <f t="shared" si="0"/>
        <v>15</v>
      </c>
    </row>
    <row r="39" spans="1:8" s="3" customFormat="1" ht="15">
      <c r="A39" s="122" t="s">
        <v>1292</v>
      </c>
      <c r="B39" s="16" t="s">
        <v>1388</v>
      </c>
      <c r="C39" s="16" t="s">
        <v>688</v>
      </c>
      <c r="D39" s="9" t="s">
        <v>689</v>
      </c>
      <c r="E39" s="16" t="s">
        <v>6</v>
      </c>
      <c r="F39" s="76">
        <v>6.91</v>
      </c>
      <c r="G39" s="11">
        <v>12</v>
      </c>
      <c r="H39" s="19">
        <f t="shared" si="0"/>
        <v>82.92</v>
      </c>
    </row>
    <row r="40" spans="1:8" s="3" customFormat="1" ht="15">
      <c r="A40" s="122" t="s">
        <v>1292</v>
      </c>
      <c r="B40" s="16" t="s">
        <v>1389</v>
      </c>
      <c r="C40" s="16" t="s">
        <v>690</v>
      </c>
      <c r="D40" s="9" t="s">
        <v>691</v>
      </c>
      <c r="E40" s="16" t="s">
        <v>6</v>
      </c>
      <c r="F40" s="76">
        <v>7.43</v>
      </c>
      <c r="G40" s="11">
        <v>6</v>
      </c>
      <c r="H40" s="19">
        <f t="shared" si="0"/>
        <v>44.58</v>
      </c>
    </row>
    <row r="41" spans="1:8" ht="15">
      <c r="A41" s="37" t="s">
        <v>957</v>
      </c>
      <c r="B41" s="78"/>
      <c r="C41" s="78"/>
      <c r="D41" s="50"/>
      <c r="E41" s="78"/>
      <c r="F41" s="79"/>
      <c r="G41" s="51"/>
      <c r="H41" s="49">
        <f>SUM(H2:H40)</f>
        <v>3277.22</v>
      </c>
    </row>
    <row r="44" ht="15">
      <c r="D44" s="1" t="s">
        <v>1114</v>
      </c>
    </row>
    <row r="45" ht="15">
      <c r="D45" s="32" t="s">
        <v>1115</v>
      </c>
    </row>
    <row r="47" ht="15">
      <c r="D47" s="1" t="s">
        <v>1294</v>
      </c>
    </row>
    <row r="48" ht="18.75">
      <c r="D48" s="65" t="s">
        <v>1293</v>
      </c>
    </row>
  </sheetData>
  <sheetProtection/>
  <hyperlinks>
    <hyperlink ref="D45" r:id="rId1" display="skladzp@kon-rad.sk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66"/>
  <sheetViews>
    <sheetView zoomScale="85" zoomScaleNormal="85" zoomScalePageLayoutView="0" workbookViewId="0" topLeftCell="A226">
      <selection activeCell="A2" sqref="A2:A251"/>
    </sheetView>
  </sheetViews>
  <sheetFormatPr defaultColWidth="9.140625" defaultRowHeight="15"/>
  <cols>
    <col min="1" max="1" width="6.57421875" style="33" customWidth="1"/>
    <col min="2" max="2" width="9.8515625" style="71" customWidth="1"/>
    <col min="3" max="3" width="11.140625" style="71" customWidth="1"/>
    <col min="4" max="4" width="38.57421875" style="33" bestFit="1" customWidth="1"/>
    <col min="5" max="5" width="4.57421875" style="71" bestFit="1" customWidth="1"/>
    <col min="6" max="6" width="13.28125" style="39" customWidth="1"/>
    <col min="7" max="7" width="9.00390625" style="70" bestFit="1" customWidth="1"/>
    <col min="8" max="8" width="10.00390625" style="69" bestFit="1" customWidth="1"/>
    <col min="9" max="16384" width="9.140625" style="2" customWidth="1"/>
  </cols>
  <sheetData>
    <row r="1" spans="1:8" ht="45">
      <c r="A1" s="8" t="s">
        <v>0</v>
      </c>
      <c r="B1" s="8" t="s">
        <v>1</v>
      </c>
      <c r="C1" s="8" t="s">
        <v>1</v>
      </c>
      <c r="D1" s="8" t="s">
        <v>3</v>
      </c>
      <c r="E1" s="8" t="s">
        <v>2</v>
      </c>
      <c r="F1" s="8" t="s">
        <v>956</v>
      </c>
      <c r="G1" s="43" t="s">
        <v>958</v>
      </c>
      <c r="H1" s="48" t="s">
        <v>959</v>
      </c>
    </row>
    <row r="2" spans="1:8" ht="15">
      <c r="A2" s="122" t="s">
        <v>4</v>
      </c>
      <c r="B2" s="27"/>
      <c r="C2" s="27" t="s">
        <v>5</v>
      </c>
      <c r="D2" s="12" t="s">
        <v>7</v>
      </c>
      <c r="E2" s="27" t="s">
        <v>6</v>
      </c>
      <c r="F2" s="72">
        <v>0.4</v>
      </c>
      <c r="G2" s="62">
        <v>95.29411764705883</v>
      </c>
      <c r="H2" s="53">
        <f aca="true" t="shared" si="0" ref="H2:H65">G2*F2</f>
        <v>38.11764705882353</v>
      </c>
    </row>
    <row r="3" spans="1:8" ht="15">
      <c r="A3" s="122" t="s">
        <v>4</v>
      </c>
      <c r="B3" s="27"/>
      <c r="C3" s="27" t="s">
        <v>8</v>
      </c>
      <c r="D3" s="12" t="s">
        <v>9</v>
      </c>
      <c r="E3" s="27" t="s">
        <v>6</v>
      </c>
      <c r="F3" s="72">
        <v>0.4</v>
      </c>
      <c r="G3" s="62">
        <v>571.764705882353</v>
      </c>
      <c r="H3" s="53">
        <f t="shared" si="0"/>
        <v>228.70588235294122</v>
      </c>
    </row>
    <row r="4" spans="1:8" ht="15">
      <c r="A4" s="122" t="s">
        <v>4</v>
      </c>
      <c r="B4" s="27"/>
      <c r="C4" s="27" t="s">
        <v>10</v>
      </c>
      <c r="D4" s="12" t="s">
        <v>11</v>
      </c>
      <c r="E4" s="27" t="s">
        <v>6</v>
      </c>
      <c r="F4" s="72">
        <v>0.4</v>
      </c>
      <c r="G4" s="62">
        <v>952.9411764705883</v>
      </c>
      <c r="H4" s="53">
        <f t="shared" si="0"/>
        <v>381.17647058823536</v>
      </c>
    </row>
    <row r="5" spans="1:8" ht="15">
      <c r="A5" s="122" t="s">
        <v>4</v>
      </c>
      <c r="B5" s="27"/>
      <c r="C5" s="27" t="s">
        <v>12</v>
      </c>
      <c r="D5" s="12" t="s">
        <v>13</v>
      </c>
      <c r="E5" s="27" t="s">
        <v>6</v>
      </c>
      <c r="F5" s="72">
        <v>0.4</v>
      </c>
      <c r="G5" s="62">
        <v>190.58823529411765</v>
      </c>
      <c r="H5" s="53">
        <f t="shared" si="0"/>
        <v>76.23529411764706</v>
      </c>
    </row>
    <row r="6" spans="1:8" ht="15">
      <c r="A6" s="122" t="s">
        <v>4</v>
      </c>
      <c r="B6" s="27"/>
      <c r="C6" s="27" t="s">
        <v>1194</v>
      </c>
      <c r="D6" s="12" t="s">
        <v>1068</v>
      </c>
      <c r="E6" s="27" t="s">
        <v>6</v>
      </c>
      <c r="F6" s="72">
        <v>0.35</v>
      </c>
      <c r="G6" s="62">
        <v>71.47058823529413</v>
      </c>
      <c r="H6" s="53">
        <f t="shared" si="0"/>
        <v>25.014705882352946</v>
      </c>
    </row>
    <row r="7" spans="1:8" ht="15">
      <c r="A7" s="122" t="s">
        <v>4</v>
      </c>
      <c r="B7" s="27"/>
      <c r="C7" s="27" t="s">
        <v>1195</v>
      </c>
      <c r="D7" s="12" t="s">
        <v>1067</v>
      </c>
      <c r="E7" s="27" t="s">
        <v>6</v>
      </c>
      <c r="F7" s="72">
        <v>0.35</v>
      </c>
      <c r="G7" s="62">
        <v>166.76470588235296</v>
      </c>
      <c r="H7" s="53">
        <f t="shared" si="0"/>
        <v>58.36764705882353</v>
      </c>
    </row>
    <row r="8" spans="1:8" ht="15">
      <c r="A8" s="122" t="s">
        <v>4</v>
      </c>
      <c r="B8" s="27"/>
      <c r="C8" s="27" t="s">
        <v>197</v>
      </c>
      <c r="D8" s="12" t="s">
        <v>1104</v>
      </c>
      <c r="E8" s="27" t="s">
        <v>6</v>
      </c>
      <c r="F8" s="72">
        <v>0.35</v>
      </c>
      <c r="G8" s="62">
        <v>1191.1764705882354</v>
      </c>
      <c r="H8" s="53">
        <f t="shared" si="0"/>
        <v>416.9117647058824</v>
      </c>
    </row>
    <row r="9" spans="1:8" s="66" customFormat="1" ht="15">
      <c r="A9" s="122" t="s">
        <v>4</v>
      </c>
      <c r="B9" s="27"/>
      <c r="C9" s="27" t="s">
        <v>198</v>
      </c>
      <c r="D9" s="12" t="s">
        <v>1103</v>
      </c>
      <c r="E9" s="27" t="s">
        <v>6</v>
      </c>
      <c r="F9" s="72">
        <v>0.35</v>
      </c>
      <c r="G9" s="62">
        <v>1191.1764705882354</v>
      </c>
      <c r="H9" s="53">
        <f t="shared" si="0"/>
        <v>416.9117647058824</v>
      </c>
    </row>
    <row r="10" spans="1:8" ht="15">
      <c r="A10" s="122" t="s">
        <v>4</v>
      </c>
      <c r="B10" s="27"/>
      <c r="C10" s="27" t="s">
        <v>1196</v>
      </c>
      <c r="D10" s="12" t="s">
        <v>999</v>
      </c>
      <c r="E10" s="27" t="s">
        <v>6</v>
      </c>
      <c r="F10" s="73">
        <v>0.28</v>
      </c>
      <c r="G10" s="62">
        <v>119.11764705882354</v>
      </c>
      <c r="H10" s="53">
        <f t="shared" si="0"/>
        <v>33.352941176470594</v>
      </c>
    </row>
    <row r="11" spans="1:8" ht="15">
      <c r="A11" s="122" t="s">
        <v>4</v>
      </c>
      <c r="B11" s="27"/>
      <c r="C11" s="27" t="s">
        <v>1197</v>
      </c>
      <c r="D11" s="12" t="s">
        <v>998</v>
      </c>
      <c r="E11" s="27" t="s">
        <v>6</v>
      </c>
      <c r="F11" s="73">
        <v>0.28</v>
      </c>
      <c r="G11" s="62">
        <v>119.11764705882354</v>
      </c>
      <c r="H11" s="53">
        <f t="shared" si="0"/>
        <v>33.352941176470594</v>
      </c>
    </row>
    <row r="12" spans="1:8" ht="15">
      <c r="A12" s="122" t="s">
        <v>4</v>
      </c>
      <c r="B12" s="27"/>
      <c r="C12" s="27" t="s">
        <v>320</v>
      </c>
      <c r="D12" s="12" t="s">
        <v>1041</v>
      </c>
      <c r="E12" s="27" t="s">
        <v>6</v>
      </c>
      <c r="F12" s="72">
        <v>0.38</v>
      </c>
      <c r="G12" s="62">
        <v>214.41176470588235</v>
      </c>
      <c r="H12" s="53">
        <f t="shared" si="0"/>
        <v>81.47647058823529</v>
      </c>
    </row>
    <row r="13" spans="1:8" ht="15">
      <c r="A13" s="122" t="s">
        <v>4</v>
      </c>
      <c r="B13" s="27"/>
      <c r="C13" s="27" t="s">
        <v>319</v>
      </c>
      <c r="D13" s="12" t="s">
        <v>1040</v>
      </c>
      <c r="E13" s="27" t="s">
        <v>6</v>
      </c>
      <c r="F13" s="72">
        <v>0.38</v>
      </c>
      <c r="G13" s="62">
        <v>309.70588235294116</v>
      </c>
      <c r="H13" s="53">
        <f t="shared" si="0"/>
        <v>117.68823529411765</v>
      </c>
    </row>
    <row r="14" spans="1:8" ht="15">
      <c r="A14" s="122" t="s">
        <v>4</v>
      </c>
      <c r="B14" s="27"/>
      <c r="C14" s="27" t="s">
        <v>321</v>
      </c>
      <c r="D14" s="12" t="s">
        <v>1039</v>
      </c>
      <c r="E14" s="27" t="s">
        <v>6</v>
      </c>
      <c r="F14" s="72">
        <v>0.25</v>
      </c>
      <c r="G14" s="62">
        <v>119.11764705882354</v>
      </c>
      <c r="H14" s="53">
        <f t="shared" si="0"/>
        <v>29.779411764705884</v>
      </c>
    </row>
    <row r="15" spans="1:8" ht="15">
      <c r="A15" s="122" t="s">
        <v>4</v>
      </c>
      <c r="B15" s="27" t="s">
        <v>1470</v>
      </c>
      <c r="C15" s="27" t="s">
        <v>211</v>
      </c>
      <c r="D15" s="12" t="s">
        <v>1021</v>
      </c>
      <c r="E15" s="27" t="s">
        <v>6</v>
      </c>
      <c r="F15" s="72">
        <v>0.35</v>
      </c>
      <c r="G15" s="62">
        <v>33.352941176470594</v>
      </c>
      <c r="H15" s="53">
        <f t="shared" si="0"/>
        <v>11.673529411764708</v>
      </c>
    </row>
    <row r="16" spans="1:8" ht="15">
      <c r="A16" s="122" t="s">
        <v>4</v>
      </c>
      <c r="B16" s="27"/>
      <c r="C16" s="27" t="s">
        <v>1162</v>
      </c>
      <c r="D16" s="12" t="s">
        <v>1006</v>
      </c>
      <c r="E16" s="27" t="s">
        <v>6</v>
      </c>
      <c r="F16" s="72">
        <v>0.55</v>
      </c>
      <c r="G16" s="62">
        <v>39.705882352941174</v>
      </c>
      <c r="H16" s="53">
        <f t="shared" si="0"/>
        <v>21.83823529411765</v>
      </c>
    </row>
    <row r="17" spans="1:8" ht="15">
      <c r="A17" s="122" t="s">
        <v>4</v>
      </c>
      <c r="B17" s="27"/>
      <c r="C17" s="27" t="s">
        <v>14</v>
      </c>
      <c r="D17" s="12" t="s">
        <v>1009</v>
      </c>
      <c r="E17" s="27" t="s">
        <v>6</v>
      </c>
      <c r="F17" s="72">
        <v>0.55</v>
      </c>
      <c r="G17" s="62">
        <v>128.64705882352942</v>
      </c>
      <c r="H17" s="53">
        <f t="shared" si="0"/>
        <v>70.75588235294119</v>
      </c>
    </row>
    <row r="18" spans="1:8" ht="15">
      <c r="A18" s="122" t="s">
        <v>4</v>
      </c>
      <c r="B18" s="27"/>
      <c r="C18" s="27" t="s">
        <v>1161</v>
      </c>
      <c r="D18" s="12" t="s">
        <v>1007</v>
      </c>
      <c r="E18" s="27" t="s">
        <v>6</v>
      </c>
      <c r="F18" s="72">
        <v>0.55</v>
      </c>
      <c r="G18" s="62">
        <v>39.705882352941174</v>
      </c>
      <c r="H18" s="53">
        <f t="shared" si="0"/>
        <v>21.83823529411765</v>
      </c>
    </row>
    <row r="19" spans="1:8" ht="15">
      <c r="A19" s="122" t="s">
        <v>4</v>
      </c>
      <c r="B19" s="27"/>
      <c r="C19" s="27" t="s">
        <v>1163</v>
      </c>
      <c r="D19" s="12" t="s">
        <v>1008</v>
      </c>
      <c r="E19" s="27" t="s">
        <v>6</v>
      </c>
      <c r="F19" s="72">
        <v>0.55</v>
      </c>
      <c r="G19" s="62">
        <v>39.705882352941174</v>
      </c>
      <c r="H19" s="53">
        <f t="shared" si="0"/>
        <v>21.83823529411765</v>
      </c>
    </row>
    <row r="20" spans="1:8" ht="15">
      <c r="A20" s="122" t="s">
        <v>4</v>
      </c>
      <c r="B20" s="27"/>
      <c r="C20" s="27" t="s">
        <v>15</v>
      </c>
      <c r="D20" s="12" t="s">
        <v>16</v>
      </c>
      <c r="E20" s="27" t="s">
        <v>6</v>
      </c>
      <c r="F20" s="72">
        <v>0.31</v>
      </c>
      <c r="G20" s="62">
        <v>937.0588235294118</v>
      </c>
      <c r="H20" s="53">
        <f t="shared" si="0"/>
        <v>290.48823529411766</v>
      </c>
    </row>
    <row r="21" spans="1:8" ht="15">
      <c r="A21" s="122" t="s">
        <v>4</v>
      </c>
      <c r="B21" s="27" t="s">
        <v>1391</v>
      </c>
      <c r="C21" s="27" t="s">
        <v>55</v>
      </c>
      <c r="D21" s="12" t="s">
        <v>56</v>
      </c>
      <c r="E21" s="27" t="s">
        <v>6</v>
      </c>
      <c r="F21" s="72">
        <v>0.32999999999999996</v>
      </c>
      <c r="G21" s="62">
        <v>55.588235294117645</v>
      </c>
      <c r="H21" s="53">
        <f t="shared" si="0"/>
        <v>18.34411764705882</v>
      </c>
    </row>
    <row r="22" spans="1:8" ht="15">
      <c r="A22" s="122" t="s">
        <v>4</v>
      </c>
      <c r="B22" s="27"/>
      <c r="C22" s="27" t="s">
        <v>1225</v>
      </c>
      <c r="D22" s="12" t="s">
        <v>1212</v>
      </c>
      <c r="E22" s="27" t="s">
        <v>6</v>
      </c>
      <c r="F22" s="72">
        <v>0.23</v>
      </c>
      <c r="G22" s="62">
        <v>1191.1764705882354</v>
      </c>
      <c r="H22" s="53">
        <f t="shared" si="0"/>
        <v>273.97058823529414</v>
      </c>
    </row>
    <row r="23" spans="1:8" ht="15">
      <c r="A23" s="122" t="s">
        <v>4</v>
      </c>
      <c r="B23" s="27"/>
      <c r="C23" s="27" t="s">
        <v>1226</v>
      </c>
      <c r="D23" s="12" t="s">
        <v>1213</v>
      </c>
      <c r="E23" s="27" t="s">
        <v>6</v>
      </c>
      <c r="F23" s="72">
        <v>0.23</v>
      </c>
      <c r="G23" s="62">
        <v>1191.1764705882354</v>
      </c>
      <c r="H23" s="53">
        <f t="shared" si="0"/>
        <v>273.97058823529414</v>
      </c>
    </row>
    <row r="24" spans="1:8" ht="15">
      <c r="A24" s="122" t="s">
        <v>4</v>
      </c>
      <c r="B24" s="27"/>
      <c r="C24" s="27" t="s">
        <v>1227</v>
      </c>
      <c r="D24" s="12" t="s">
        <v>1392</v>
      </c>
      <c r="E24" s="27" t="s">
        <v>6</v>
      </c>
      <c r="F24" s="72">
        <v>0.28</v>
      </c>
      <c r="G24" s="62">
        <v>857.6470588235294</v>
      </c>
      <c r="H24" s="53">
        <f t="shared" si="0"/>
        <v>240.14117647058825</v>
      </c>
    </row>
    <row r="25" spans="1:8" ht="15">
      <c r="A25" s="122" t="s">
        <v>4</v>
      </c>
      <c r="B25" s="27"/>
      <c r="C25" s="27" t="s">
        <v>1228</v>
      </c>
      <c r="D25" s="12" t="s">
        <v>1214</v>
      </c>
      <c r="E25" s="27" t="s">
        <v>6</v>
      </c>
      <c r="F25" s="72">
        <v>0.33</v>
      </c>
      <c r="G25" s="62">
        <v>381.1764705882353</v>
      </c>
      <c r="H25" s="53">
        <f t="shared" si="0"/>
        <v>125.78823529411765</v>
      </c>
    </row>
    <row r="26" spans="1:8" ht="15">
      <c r="A26" s="122" t="s">
        <v>4</v>
      </c>
      <c r="B26" s="27" t="s">
        <v>1393</v>
      </c>
      <c r="C26" s="27" t="s">
        <v>58</v>
      </c>
      <c r="D26" s="12" t="s">
        <v>59</v>
      </c>
      <c r="E26" s="27" t="s">
        <v>6</v>
      </c>
      <c r="F26" s="72">
        <v>0.49000000000000005</v>
      </c>
      <c r="G26" s="62">
        <v>95.29411764705883</v>
      </c>
      <c r="H26" s="53">
        <f t="shared" si="0"/>
        <v>46.69411764705883</v>
      </c>
    </row>
    <row r="27" spans="1:8" ht="15">
      <c r="A27" s="122" t="s">
        <v>4</v>
      </c>
      <c r="B27" s="27" t="s">
        <v>1394</v>
      </c>
      <c r="C27" s="27" t="s">
        <v>60</v>
      </c>
      <c r="D27" s="12" t="s">
        <v>61</v>
      </c>
      <c r="E27" s="27" t="s">
        <v>6</v>
      </c>
      <c r="F27" s="72">
        <v>0.49000000000000005</v>
      </c>
      <c r="G27" s="62">
        <v>15.882352941176471</v>
      </c>
      <c r="H27" s="53">
        <f t="shared" si="0"/>
        <v>7.782352941176471</v>
      </c>
    </row>
    <row r="28" spans="1:8" ht="15">
      <c r="A28" s="122" t="s">
        <v>4</v>
      </c>
      <c r="B28" s="27"/>
      <c r="C28" s="27" t="s">
        <v>62</v>
      </c>
      <c r="D28" s="12" t="s">
        <v>63</v>
      </c>
      <c r="E28" s="27" t="s">
        <v>6</v>
      </c>
      <c r="F28" s="72">
        <v>0.45</v>
      </c>
      <c r="G28" s="62">
        <v>67.50000000000001</v>
      </c>
      <c r="H28" s="53">
        <f t="shared" si="0"/>
        <v>30.375000000000007</v>
      </c>
    </row>
    <row r="29" spans="1:8" ht="15">
      <c r="A29" s="122" t="s">
        <v>4</v>
      </c>
      <c r="B29" s="27"/>
      <c r="C29" s="27" t="s">
        <v>64</v>
      </c>
      <c r="D29" s="12" t="s">
        <v>65</v>
      </c>
      <c r="E29" s="27" t="s">
        <v>6</v>
      </c>
      <c r="F29" s="72">
        <v>0.49000000000000005</v>
      </c>
      <c r="G29" s="62">
        <v>35.735294117647065</v>
      </c>
      <c r="H29" s="53">
        <f t="shared" si="0"/>
        <v>17.510294117647064</v>
      </c>
    </row>
    <row r="30" spans="1:8" ht="15">
      <c r="A30" s="122" t="s">
        <v>4</v>
      </c>
      <c r="B30" s="27"/>
      <c r="C30" s="27" t="s">
        <v>1164</v>
      </c>
      <c r="D30" s="12" t="s">
        <v>1011</v>
      </c>
      <c r="E30" s="27" t="s">
        <v>6</v>
      </c>
      <c r="F30" s="72">
        <v>0.34</v>
      </c>
      <c r="G30" s="62">
        <v>39.705882352941174</v>
      </c>
      <c r="H30" s="53">
        <f t="shared" si="0"/>
        <v>13.5</v>
      </c>
    </row>
    <row r="31" spans="1:8" ht="15">
      <c r="A31" s="122" t="s">
        <v>4</v>
      </c>
      <c r="B31" s="27"/>
      <c r="C31" s="27" t="s">
        <v>1166</v>
      </c>
      <c r="D31" s="12" t="s">
        <v>1013</v>
      </c>
      <c r="E31" s="27" t="s">
        <v>6</v>
      </c>
      <c r="F31" s="72">
        <v>0.34</v>
      </c>
      <c r="G31" s="62">
        <v>39.705882352941174</v>
      </c>
      <c r="H31" s="53">
        <f t="shared" si="0"/>
        <v>13.5</v>
      </c>
    </row>
    <row r="32" spans="1:8" ht="15">
      <c r="A32" s="122" t="s">
        <v>4</v>
      </c>
      <c r="B32" s="27"/>
      <c r="C32" s="27" t="s">
        <v>1165</v>
      </c>
      <c r="D32" s="12" t="s">
        <v>1012</v>
      </c>
      <c r="E32" s="27" t="s">
        <v>6</v>
      </c>
      <c r="F32" s="72">
        <v>0.34</v>
      </c>
      <c r="G32" s="62">
        <v>39.705882352941174</v>
      </c>
      <c r="H32" s="53">
        <f t="shared" si="0"/>
        <v>13.5</v>
      </c>
    </row>
    <row r="33" spans="1:8" ht="15">
      <c r="A33" s="122" t="s">
        <v>4</v>
      </c>
      <c r="B33" s="27"/>
      <c r="C33" s="27" t="s">
        <v>66</v>
      </c>
      <c r="D33" s="12" t="s">
        <v>1395</v>
      </c>
      <c r="E33" s="27" t="s">
        <v>6</v>
      </c>
      <c r="F33" s="72">
        <v>0.34</v>
      </c>
      <c r="G33" s="62">
        <v>39.705882352941174</v>
      </c>
      <c r="H33" s="53">
        <f t="shared" si="0"/>
        <v>13.5</v>
      </c>
    </row>
    <row r="34" spans="1:8" s="66" customFormat="1" ht="15">
      <c r="A34" s="122" t="s">
        <v>4</v>
      </c>
      <c r="B34" s="27"/>
      <c r="C34" s="27" t="s">
        <v>1167</v>
      </c>
      <c r="D34" s="12" t="s">
        <v>1088</v>
      </c>
      <c r="E34" s="27" t="s">
        <v>6</v>
      </c>
      <c r="F34" s="72">
        <v>0.52</v>
      </c>
      <c r="G34" s="62">
        <v>47.64705882352941</v>
      </c>
      <c r="H34" s="53">
        <f t="shared" si="0"/>
        <v>24.776470588235295</v>
      </c>
    </row>
    <row r="35" spans="1:8" ht="15">
      <c r="A35" s="122" t="s">
        <v>4</v>
      </c>
      <c r="B35" s="27"/>
      <c r="C35" s="27" t="s">
        <v>1168</v>
      </c>
      <c r="D35" s="12" t="s">
        <v>1089</v>
      </c>
      <c r="E35" s="27" t="s">
        <v>6</v>
      </c>
      <c r="F35" s="72">
        <v>0.52</v>
      </c>
      <c r="G35" s="62">
        <v>47.64705882352941</v>
      </c>
      <c r="H35" s="53">
        <f t="shared" si="0"/>
        <v>24.776470588235295</v>
      </c>
    </row>
    <row r="36" spans="1:8" ht="15">
      <c r="A36" s="122" t="s">
        <v>4</v>
      </c>
      <c r="B36" s="27"/>
      <c r="C36" s="27" t="s">
        <v>67</v>
      </c>
      <c r="D36" s="12" t="s">
        <v>1042</v>
      </c>
      <c r="E36" s="27" t="s">
        <v>6</v>
      </c>
      <c r="F36" s="72">
        <v>0.52</v>
      </c>
      <c r="G36" s="62">
        <v>47.64705882352941</v>
      </c>
      <c r="H36" s="53">
        <f t="shared" si="0"/>
        <v>24.776470588235295</v>
      </c>
    </row>
    <row r="37" spans="1:8" ht="15">
      <c r="A37" s="122" t="s">
        <v>4</v>
      </c>
      <c r="B37" s="27" t="s">
        <v>1396</v>
      </c>
      <c r="C37" s="27" t="s">
        <v>68</v>
      </c>
      <c r="D37" s="12" t="s">
        <v>1043</v>
      </c>
      <c r="E37" s="27" t="s">
        <v>6</v>
      </c>
      <c r="F37" s="72">
        <v>0.49000000000000005</v>
      </c>
      <c r="G37" s="62">
        <v>63.529411764705884</v>
      </c>
      <c r="H37" s="53">
        <f t="shared" si="0"/>
        <v>31.129411764705885</v>
      </c>
    </row>
    <row r="38" spans="1:8" ht="15">
      <c r="A38" s="122" t="s">
        <v>4</v>
      </c>
      <c r="B38" s="27"/>
      <c r="C38" s="27" t="s">
        <v>69</v>
      </c>
      <c r="D38" s="12" t="s">
        <v>70</v>
      </c>
      <c r="E38" s="27" t="s">
        <v>6</v>
      </c>
      <c r="F38" s="72">
        <v>0.47</v>
      </c>
      <c r="G38" s="62">
        <v>228.7058823529412</v>
      </c>
      <c r="H38" s="53">
        <f t="shared" si="0"/>
        <v>107.49176470588235</v>
      </c>
    </row>
    <row r="39" spans="1:8" ht="15">
      <c r="A39" s="122" t="s">
        <v>4</v>
      </c>
      <c r="B39" s="27"/>
      <c r="C39" s="27" t="s">
        <v>1176</v>
      </c>
      <c r="D39" s="12" t="s">
        <v>991</v>
      </c>
      <c r="E39" s="27" t="s">
        <v>6</v>
      </c>
      <c r="F39" s="73">
        <v>0.47</v>
      </c>
      <c r="G39" s="62">
        <v>47.64705882352941</v>
      </c>
      <c r="H39" s="57">
        <f t="shared" si="0"/>
        <v>22.394117647058824</v>
      </c>
    </row>
    <row r="40" spans="1:8" ht="15">
      <c r="A40" s="122" t="s">
        <v>4</v>
      </c>
      <c r="B40" s="27"/>
      <c r="C40" s="27" t="s">
        <v>71</v>
      </c>
      <c r="D40" s="12" t="s">
        <v>72</v>
      </c>
      <c r="E40" s="27" t="s">
        <v>6</v>
      </c>
      <c r="F40" s="72">
        <v>0.47000000000000003</v>
      </c>
      <c r="G40" s="62">
        <v>66.70588235294119</v>
      </c>
      <c r="H40" s="53">
        <f t="shared" si="0"/>
        <v>31.35176470588236</v>
      </c>
    </row>
    <row r="41" spans="1:8" ht="15">
      <c r="A41" s="122" t="s">
        <v>4</v>
      </c>
      <c r="B41" s="27"/>
      <c r="C41" s="27" t="s">
        <v>73</v>
      </c>
      <c r="D41" s="12" t="s">
        <v>74</v>
      </c>
      <c r="E41" s="27" t="s">
        <v>6</v>
      </c>
      <c r="F41" s="72">
        <v>0.49000000000000005</v>
      </c>
      <c r="G41" s="62">
        <v>47.64705882352941</v>
      </c>
      <c r="H41" s="53">
        <f t="shared" si="0"/>
        <v>23.347058823529416</v>
      </c>
    </row>
    <row r="42" spans="1:8" ht="15">
      <c r="A42" s="122" t="s">
        <v>4</v>
      </c>
      <c r="B42" s="27"/>
      <c r="C42" s="27" t="s">
        <v>75</v>
      </c>
      <c r="D42" s="12" t="s">
        <v>76</v>
      </c>
      <c r="E42" s="27" t="s">
        <v>6</v>
      </c>
      <c r="F42" s="72">
        <v>0.49000000000000005</v>
      </c>
      <c r="G42" s="62">
        <v>15.882352941176471</v>
      </c>
      <c r="H42" s="53">
        <f t="shared" si="0"/>
        <v>7.782352941176471</v>
      </c>
    </row>
    <row r="43" spans="1:8" ht="15">
      <c r="A43" s="122" t="s">
        <v>4</v>
      </c>
      <c r="B43" s="27" t="s">
        <v>1397</v>
      </c>
      <c r="C43" s="27" t="s">
        <v>77</v>
      </c>
      <c r="D43" s="12" t="s">
        <v>78</v>
      </c>
      <c r="E43" s="27" t="s">
        <v>6</v>
      </c>
      <c r="F43" s="72">
        <v>0.6981818181818181</v>
      </c>
      <c r="G43" s="62">
        <v>17.47058823529412</v>
      </c>
      <c r="H43" s="53">
        <f t="shared" si="0"/>
        <v>12.197647058823529</v>
      </c>
    </row>
    <row r="44" spans="1:8" ht="15">
      <c r="A44" s="122" t="s">
        <v>4</v>
      </c>
      <c r="B44" s="27" t="s">
        <v>1398</v>
      </c>
      <c r="C44" s="27" t="s">
        <v>1169</v>
      </c>
      <c r="D44" s="12" t="s">
        <v>1083</v>
      </c>
      <c r="E44" s="27" t="s">
        <v>6</v>
      </c>
      <c r="F44" s="72">
        <v>0.78</v>
      </c>
      <c r="G44" s="62">
        <v>63.529411764705884</v>
      </c>
      <c r="H44" s="53">
        <f t="shared" si="0"/>
        <v>49.55294117647059</v>
      </c>
    </row>
    <row r="45" spans="1:8" ht="15">
      <c r="A45" s="122" t="s">
        <v>4</v>
      </c>
      <c r="B45" s="27"/>
      <c r="C45" s="27" t="s">
        <v>57</v>
      </c>
      <c r="D45" s="12" t="s">
        <v>1390</v>
      </c>
      <c r="E45" s="27" t="s">
        <v>6</v>
      </c>
      <c r="F45" s="72">
        <v>0.33</v>
      </c>
      <c r="G45" s="62">
        <v>79.41176470588235</v>
      </c>
      <c r="H45" s="53">
        <f t="shared" si="0"/>
        <v>26.205882352941178</v>
      </c>
    </row>
    <row r="46" spans="1:8" ht="15">
      <c r="A46" s="122" t="s">
        <v>4</v>
      </c>
      <c r="B46" s="27" t="s">
        <v>1399</v>
      </c>
      <c r="C46" s="27" t="s">
        <v>79</v>
      </c>
      <c r="D46" s="12" t="s">
        <v>80</v>
      </c>
      <c r="E46" s="27" t="s">
        <v>6</v>
      </c>
      <c r="F46" s="72">
        <v>0.6940909090909091</v>
      </c>
      <c r="G46" s="62">
        <v>29.382352941176475</v>
      </c>
      <c r="H46" s="53">
        <f t="shared" si="0"/>
        <v>20.394024064171127</v>
      </c>
    </row>
    <row r="47" spans="1:8" ht="15">
      <c r="A47" s="122" t="s">
        <v>4</v>
      </c>
      <c r="B47" s="27"/>
      <c r="C47" s="27" t="s">
        <v>81</v>
      </c>
      <c r="D47" s="12" t="s">
        <v>1014</v>
      </c>
      <c r="E47" s="27" t="s">
        <v>6</v>
      </c>
      <c r="F47" s="72">
        <v>0.31</v>
      </c>
      <c r="G47" s="62">
        <v>158.8235294117647</v>
      </c>
      <c r="H47" s="53">
        <f t="shared" si="0"/>
        <v>49.23529411764706</v>
      </c>
    </row>
    <row r="48" spans="1:8" ht="15">
      <c r="A48" s="122" t="s">
        <v>4</v>
      </c>
      <c r="B48" s="27" t="s">
        <v>1400</v>
      </c>
      <c r="C48" s="27" t="s">
        <v>82</v>
      </c>
      <c r="D48" s="12" t="s">
        <v>83</v>
      </c>
      <c r="E48" s="27" t="s">
        <v>6</v>
      </c>
      <c r="F48" s="72">
        <v>0.29</v>
      </c>
      <c r="G48" s="62">
        <v>39.705882352941174</v>
      </c>
      <c r="H48" s="53">
        <f t="shared" si="0"/>
        <v>11.51470588235294</v>
      </c>
    </row>
    <row r="49" spans="1:8" ht="15">
      <c r="A49" s="122" t="s">
        <v>4</v>
      </c>
      <c r="B49" s="27" t="s">
        <v>1401</v>
      </c>
      <c r="C49" s="27" t="s">
        <v>84</v>
      </c>
      <c r="D49" s="12" t="s">
        <v>85</v>
      </c>
      <c r="E49" s="27" t="s">
        <v>6</v>
      </c>
      <c r="F49" s="72">
        <v>0.31</v>
      </c>
      <c r="G49" s="62">
        <v>38.117647058823536</v>
      </c>
      <c r="H49" s="53">
        <f t="shared" si="0"/>
        <v>11.816470588235296</v>
      </c>
    </row>
    <row r="50" spans="1:8" ht="15">
      <c r="A50" s="122" t="s">
        <v>4</v>
      </c>
      <c r="B50" s="27"/>
      <c r="C50" s="27" t="s">
        <v>1170</v>
      </c>
      <c r="D50" s="12" t="s">
        <v>1090</v>
      </c>
      <c r="E50" s="27" t="s">
        <v>6</v>
      </c>
      <c r="F50" s="72">
        <v>0.31</v>
      </c>
      <c r="G50" s="62">
        <v>158.8235294117647</v>
      </c>
      <c r="H50" s="53">
        <f t="shared" si="0"/>
        <v>49.23529411764706</v>
      </c>
    </row>
    <row r="51" spans="1:8" ht="15">
      <c r="A51" s="122" t="s">
        <v>4</v>
      </c>
      <c r="B51" s="27" t="s">
        <v>1402</v>
      </c>
      <c r="C51" s="27" t="s">
        <v>86</v>
      </c>
      <c r="D51" s="12" t="s">
        <v>87</v>
      </c>
      <c r="E51" s="27" t="s">
        <v>6</v>
      </c>
      <c r="F51" s="72">
        <v>0.31</v>
      </c>
      <c r="G51" s="62">
        <v>38.117647058823536</v>
      </c>
      <c r="H51" s="53">
        <f t="shared" si="0"/>
        <v>11.816470588235296</v>
      </c>
    </row>
    <row r="52" spans="1:8" ht="15">
      <c r="A52" s="122" t="s">
        <v>4</v>
      </c>
      <c r="B52" s="27" t="s">
        <v>1403</v>
      </c>
      <c r="C52" s="27" t="s">
        <v>88</v>
      </c>
      <c r="D52" s="12" t="s">
        <v>89</v>
      </c>
      <c r="E52" s="27" t="s">
        <v>6</v>
      </c>
      <c r="F52" s="72">
        <v>0.24</v>
      </c>
      <c r="G52" s="62">
        <v>19.058823529411768</v>
      </c>
      <c r="H52" s="53">
        <f t="shared" si="0"/>
        <v>4.5741176470588245</v>
      </c>
    </row>
    <row r="53" spans="1:8" ht="15">
      <c r="A53" s="122" t="s">
        <v>4</v>
      </c>
      <c r="B53" s="27" t="s">
        <v>1404</v>
      </c>
      <c r="C53" s="27" t="s">
        <v>1596</v>
      </c>
      <c r="D53" s="12" t="s">
        <v>1084</v>
      </c>
      <c r="E53" s="27" t="s">
        <v>6</v>
      </c>
      <c r="F53" s="72">
        <v>0.53</v>
      </c>
      <c r="G53" s="62">
        <v>15.882352941176471</v>
      </c>
      <c r="H53" s="53">
        <f t="shared" si="0"/>
        <v>8.41764705882353</v>
      </c>
    </row>
    <row r="54" spans="1:8" ht="15">
      <c r="A54" s="122" t="s">
        <v>4</v>
      </c>
      <c r="B54" s="27" t="s">
        <v>1405</v>
      </c>
      <c r="C54" s="27" t="s">
        <v>90</v>
      </c>
      <c r="D54" s="12" t="s">
        <v>91</v>
      </c>
      <c r="E54" s="27" t="s">
        <v>6</v>
      </c>
      <c r="F54" s="72">
        <v>0.53</v>
      </c>
      <c r="G54" s="62">
        <v>15.882352941176471</v>
      </c>
      <c r="H54" s="53">
        <f t="shared" si="0"/>
        <v>8.41764705882353</v>
      </c>
    </row>
    <row r="55" spans="1:8" ht="15">
      <c r="A55" s="122" t="s">
        <v>4</v>
      </c>
      <c r="B55" s="27" t="s">
        <v>1406</v>
      </c>
      <c r="C55" s="27" t="s">
        <v>92</v>
      </c>
      <c r="D55" s="12" t="s">
        <v>93</v>
      </c>
      <c r="E55" s="27" t="s">
        <v>6</v>
      </c>
      <c r="F55" s="72">
        <v>0.64</v>
      </c>
      <c r="G55" s="62">
        <v>115.94117647058825</v>
      </c>
      <c r="H55" s="53">
        <f t="shared" si="0"/>
        <v>74.20235294117649</v>
      </c>
    </row>
    <row r="56" spans="1:8" ht="15">
      <c r="A56" s="122" t="s">
        <v>4</v>
      </c>
      <c r="B56" s="27"/>
      <c r="C56" s="27" t="s">
        <v>94</v>
      </c>
      <c r="D56" s="12" t="s">
        <v>95</v>
      </c>
      <c r="E56" s="27" t="s">
        <v>6</v>
      </c>
      <c r="F56" s="72">
        <v>0.64</v>
      </c>
      <c r="G56" s="62">
        <v>181.8529411764706</v>
      </c>
      <c r="H56" s="53">
        <f t="shared" si="0"/>
        <v>116.3858823529412</v>
      </c>
    </row>
    <row r="57" spans="1:8" ht="15">
      <c r="A57" s="122" t="s">
        <v>4</v>
      </c>
      <c r="B57" s="27"/>
      <c r="C57" s="27" t="s">
        <v>1171</v>
      </c>
      <c r="D57" s="12" t="s">
        <v>1044</v>
      </c>
      <c r="E57" s="27" t="s">
        <v>6</v>
      </c>
      <c r="F57" s="72">
        <v>0.64</v>
      </c>
      <c r="G57" s="62">
        <v>79.41176470588235</v>
      </c>
      <c r="H57" s="53">
        <f t="shared" si="0"/>
        <v>50.8235294117647</v>
      </c>
    </row>
    <row r="58" spans="1:8" ht="15">
      <c r="A58" s="122" t="s">
        <v>4</v>
      </c>
      <c r="B58" s="27"/>
      <c r="C58" s="27" t="s">
        <v>1172</v>
      </c>
      <c r="D58" s="12" t="s">
        <v>1091</v>
      </c>
      <c r="E58" s="27" t="s">
        <v>6</v>
      </c>
      <c r="F58" s="72">
        <v>0.64</v>
      </c>
      <c r="G58" s="62">
        <v>39.705882352941174</v>
      </c>
      <c r="H58" s="53">
        <f t="shared" si="0"/>
        <v>25.41176470588235</v>
      </c>
    </row>
    <row r="59" spans="1:8" s="66" customFormat="1" ht="15">
      <c r="A59" s="122" t="s">
        <v>4</v>
      </c>
      <c r="B59" s="27"/>
      <c r="C59" s="27" t="s">
        <v>946</v>
      </c>
      <c r="D59" s="12" t="s">
        <v>992</v>
      </c>
      <c r="E59" s="27" t="s">
        <v>6</v>
      </c>
      <c r="F59" s="73">
        <v>0.51</v>
      </c>
      <c r="G59" s="62">
        <v>47.64705882352941</v>
      </c>
      <c r="H59" s="53">
        <f t="shared" si="0"/>
        <v>24.3</v>
      </c>
    </row>
    <row r="60" spans="1:8" ht="15">
      <c r="A60" s="122" t="s">
        <v>4</v>
      </c>
      <c r="B60" s="27" t="s">
        <v>1407</v>
      </c>
      <c r="C60" s="27" t="s">
        <v>1173</v>
      </c>
      <c r="D60" s="12" t="s">
        <v>1092</v>
      </c>
      <c r="E60" s="27" t="s">
        <v>6</v>
      </c>
      <c r="F60" s="72">
        <v>0.7</v>
      </c>
      <c r="G60" s="62">
        <v>39.705882352941174</v>
      </c>
      <c r="H60" s="53">
        <f t="shared" si="0"/>
        <v>27.79411764705882</v>
      </c>
    </row>
    <row r="61" spans="1:8" ht="15">
      <c r="A61" s="122" t="s">
        <v>4</v>
      </c>
      <c r="B61" s="27"/>
      <c r="C61" s="27" t="s">
        <v>948</v>
      </c>
      <c r="D61" s="12" t="s">
        <v>1409</v>
      </c>
      <c r="E61" s="27" t="s">
        <v>6</v>
      </c>
      <c r="F61" s="73">
        <v>0.44</v>
      </c>
      <c r="G61" s="62">
        <v>39.705882352941174</v>
      </c>
      <c r="H61" s="53">
        <f t="shared" si="0"/>
        <v>17.470588235294116</v>
      </c>
    </row>
    <row r="62" spans="1:8" ht="15">
      <c r="A62" s="122" t="s">
        <v>4</v>
      </c>
      <c r="B62" s="27"/>
      <c r="C62" s="27" t="s">
        <v>103</v>
      </c>
      <c r="D62" s="12" t="s">
        <v>104</v>
      </c>
      <c r="E62" s="27" t="s">
        <v>6</v>
      </c>
      <c r="F62" s="72">
        <v>0.49</v>
      </c>
      <c r="G62" s="62">
        <v>79.41176470588235</v>
      </c>
      <c r="H62" s="53">
        <f t="shared" si="0"/>
        <v>38.91176470588235</v>
      </c>
    </row>
    <row r="63" spans="1:8" s="66" customFormat="1" ht="15">
      <c r="A63" s="122" t="s">
        <v>4</v>
      </c>
      <c r="B63" s="27"/>
      <c r="C63" s="27" t="s">
        <v>947</v>
      </c>
      <c r="D63" s="12" t="s">
        <v>993</v>
      </c>
      <c r="E63" s="27" t="s">
        <v>6</v>
      </c>
      <c r="F63" s="73">
        <v>0.44</v>
      </c>
      <c r="G63" s="62">
        <v>39.705882352941174</v>
      </c>
      <c r="H63" s="53">
        <f t="shared" si="0"/>
        <v>17.470588235294116</v>
      </c>
    </row>
    <row r="64" spans="1:8" s="66" customFormat="1" ht="15">
      <c r="A64" s="122" t="s">
        <v>4</v>
      </c>
      <c r="B64" s="27"/>
      <c r="C64" s="27" t="s">
        <v>1174</v>
      </c>
      <c r="D64" s="12" t="s">
        <v>1051</v>
      </c>
      <c r="E64" s="27" t="s">
        <v>6</v>
      </c>
      <c r="F64" s="72">
        <v>0.49</v>
      </c>
      <c r="G64" s="62">
        <v>79.41176470588235</v>
      </c>
      <c r="H64" s="53">
        <f t="shared" si="0"/>
        <v>38.91176470588235</v>
      </c>
    </row>
    <row r="65" spans="1:8" s="66" customFormat="1" ht="15">
      <c r="A65" s="122" t="s">
        <v>4</v>
      </c>
      <c r="B65" s="27"/>
      <c r="C65" s="27" t="s">
        <v>1178</v>
      </c>
      <c r="D65" s="12" t="s">
        <v>994</v>
      </c>
      <c r="E65" s="27" t="s">
        <v>6</v>
      </c>
      <c r="F65" s="73">
        <v>0.44</v>
      </c>
      <c r="G65" s="62">
        <v>39.705882352941174</v>
      </c>
      <c r="H65" s="53">
        <f t="shared" si="0"/>
        <v>17.470588235294116</v>
      </c>
    </row>
    <row r="66" spans="1:8" ht="15">
      <c r="A66" s="122" t="s">
        <v>4</v>
      </c>
      <c r="B66" s="27"/>
      <c r="C66" s="27" t="s">
        <v>96</v>
      </c>
      <c r="D66" s="12" t="s">
        <v>1408</v>
      </c>
      <c r="E66" s="27" t="s">
        <v>6</v>
      </c>
      <c r="F66" s="72">
        <v>0.49</v>
      </c>
      <c r="G66" s="62">
        <v>85.76470588235296</v>
      </c>
      <c r="H66" s="53">
        <f aca="true" t="shared" si="1" ref="H66:H129">G66*F66</f>
        <v>42.02470588235295</v>
      </c>
    </row>
    <row r="67" spans="1:8" ht="15">
      <c r="A67" s="122" t="s">
        <v>4</v>
      </c>
      <c r="B67" s="27"/>
      <c r="C67" s="27" t="s">
        <v>100</v>
      </c>
      <c r="D67" s="12" t="s">
        <v>1052</v>
      </c>
      <c r="E67" s="27" t="s">
        <v>6</v>
      </c>
      <c r="F67" s="72">
        <v>0.67</v>
      </c>
      <c r="G67" s="62">
        <v>51.61764705882353</v>
      </c>
      <c r="H67" s="53">
        <f t="shared" si="1"/>
        <v>34.58382352941177</v>
      </c>
    </row>
    <row r="68" spans="1:8" ht="15">
      <c r="A68" s="122" t="s">
        <v>4</v>
      </c>
      <c r="B68" s="27"/>
      <c r="C68" s="27" t="s">
        <v>101</v>
      </c>
      <c r="D68" s="12" t="s">
        <v>102</v>
      </c>
      <c r="E68" s="27" t="s">
        <v>6</v>
      </c>
      <c r="F68" s="72">
        <v>0.798125</v>
      </c>
      <c r="G68" s="62">
        <v>397.8529411764706</v>
      </c>
      <c r="H68" s="53">
        <f t="shared" si="1"/>
        <v>317.5363786764706</v>
      </c>
    </row>
    <row r="69" spans="1:8" s="66" customFormat="1" ht="15">
      <c r="A69" s="122" t="s">
        <v>4</v>
      </c>
      <c r="B69" s="27"/>
      <c r="C69" s="27" t="s">
        <v>105</v>
      </c>
      <c r="D69" s="12" t="s">
        <v>106</v>
      </c>
      <c r="E69" s="27" t="s">
        <v>6</v>
      </c>
      <c r="F69" s="72">
        <v>0.67</v>
      </c>
      <c r="G69" s="62">
        <v>64.32352941176471</v>
      </c>
      <c r="H69" s="53">
        <f t="shared" si="1"/>
        <v>43.09676470588236</v>
      </c>
    </row>
    <row r="70" spans="1:8" ht="15">
      <c r="A70" s="122" t="s">
        <v>4</v>
      </c>
      <c r="B70" s="27"/>
      <c r="C70" s="27" t="s">
        <v>109</v>
      </c>
      <c r="D70" s="12" t="s">
        <v>110</v>
      </c>
      <c r="E70" s="27" t="s">
        <v>6</v>
      </c>
      <c r="F70" s="72">
        <v>0.79</v>
      </c>
      <c r="G70" s="62">
        <v>382.764705882353</v>
      </c>
      <c r="H70" s="53">
        <f t="shared" si="1"/>
        <v>302.3841176470589</v>
      </c>
    </row>
    <row r="71" spans="1:8" ht="15">
      <c r="A71" s="122" t="s">
        <v>4</v>
      </c>
      <c r="B71" s="27"/>
      <c r="C71" s="27" t="s">
        <v>1177</v>
      </c>
      <c r="D71" s="12" t="s">
        <v>1045</v>
      </c>
      <c r="E71" s="27" t="s">
        <v>6</v>
      </c>
      <c r="F71" s="72">
        <v>0.79</v>
      </c>
      <c r="G71" s="62">
        <v>119.11764705882354</v>
      </c>
      <c r="H71" s="53">
        <f t="shared" si="1"/>
        <v>94.1029411764706</v>
      </c>
    </row>
    <row r="72" spans="1:8" ht="15">
      <c r="A72" s="122" t="s">
        <v>4</v>
      </c>
      <c r="B72" s="27"/>
      <c r="C72" s="27" t="s">
        <v>1175</v>
      </c>
      <c r="D72" s="12" t="s">
        <v>1046</v>
      </c>
      <c r="E72" s="27" t="s">
        <v>6</v>
      </c>
      <c r="F72" s="72">
        <v>0.79</v>
      </c>
      <c r="G72" s="62">
        <v>119.11764705882354</v>
      </c>
      <c r="H72" s="53">
        <f t="shared" si="1"/>
        <v>94.1029411764706</v>
      </c>
    </row>
    <row r="73" spans="1:8" s="66" customFormat="1" ht="15">
      <c r="A73" s="122" t="s">
        <v>4</v>
      </c>
      <c r="B73" s="27"/>
      <c r="C73" s="27" t="s">
        <v>1179</v>
      </c>
      <c r="D73" s="12" t="s">
        <v>1048</v>
      </c>
      <c r="E73" s="27" t="s">
        <v>6</v>
      </c>
      <c r="F73" s="72">
        <v>0.79</v>
      </c>
      <c r="G73" s="62">
        <v>119.11764705882354</v>
      </c>
      <c r="H73" s="53">
        <f t="shared" si="1"/>
        <v>94.1029411764706</v>
      </c>
    </row>
    <row r="74" spans="1:8" ht="15">
      <c r="A74" s="122" t="s">
        <v>4</v>
      </c>
      <c r="B74" s="27"/>
      <c r="C74" s="27" t="s">
        <v>97</v>
      </c>
      <c r="D74" s="12" t="s">
        <v>1047</v>
      </c>
      <c r="E74" s="27" t="s">
        <v>6</v>
      </c>
      <c r="F74" s="72">
        <v>0.7981818181818181</v>
      </c>
      <c r="G74" s="62">
        <v>294.61764705882354</v>
      </c>
      <c r="H74" s="53">
        <f t="shared" si="1"/>
        <v>235.15844919786093</v>
      </c>
    </row>
    <row r="75" spans="1:8" s="66" customFormat="1" ht="15">
      <c r="A75" s="122" t="s">
        <v>4</v>
      </c>
      <c r="B75" s="27" t="s">
        <v>1410</v>
      </c>
      <c r="C75" s="27" t="s">
        <v>1597</v>
      </c>
      <c r="D75" s="12" t="s">
        <v>1085</v>
      </c>
      <c r="E75" s="27" t="s">
        <v>6</v>
      </c>
      <c r="F75" s="72">
        <v>0.51</v>
      </c>
      <c r="G75" s="62">
        <v>47.64705882352941</v>
      </c>
      <c r="H75" s="53">
        <f t="shared" si="1"/>
        <v>24.3</v>
      </c>
    </row>
    <row r="76" spans="1:8" ht="15">
      <c r="A76" s="122" t="s">
        <v>4</v>
      </c>
      <c r="B76" s="27"/>
      <c r="C76" s="27" t="s">
        <v>99</v>
      </c>
      <c r="D76" s="12" t="s">
        <v>1054</v>
      </c>
      <c r="E76" s="27" t="s">
        <v>6</v>
      </c>
      <c r="F76" s="72">
        <v>2.31</v>
      </c>
      <c r="G76" s="62">
        <v>31.764705882352942</v>
      </c>
      <c r="H76" s="53">
        <f t="shared" si="1"/>
        <v>73.37647058823529</v>
      </c>
    </row>
    <row r="77" spans="1:8" ht="15">
      <c r="A77" s="122" t="s">
        <v>4</v>
      </c>
      <c r="B77" s="27"/>
      <c r="C77" s="27" t="s">
        <v>196</v>
      </c>
      <c r="D77" s="12" t="s">
        <v>1055</v>
      </c>
      <c r="E77" s="27" t="s">
        <v>6</v>
      </c>
      <c r="F77" s="72">
        <v>1.9</v>
      </c>
      <c r="G77" s="62">
        <v>31.764705882352942</v>
      </c>
      <c r="H77" s="53">
        <f t="shared" si="1"/>
        <v>60.35294117647059</v>
      </c>
    </row>
    <row r="78" spans="1:8" ht="15">
      <c r="A78" s="122" t="s">
        <v>4</v>
      </c>
      <c r="B78" s="27"/>
      <c r="C78" s="27" t="s">
        <v>1180</v>
      </c>
      <c r="D78" s="12" t="s">
        <v>1093</v>
      </c>
      <c r="E78" s="27" t="s">
        <v>6</v>
      </c>
      <c r="F78" s="72">
        <v>0.79</v>
      </c>
      <c r="G78" s="62">
        <v>79.41176470588235</v>
      </c>
      <c r="H78" s="53">
        <f t="shared" si="1"/>
        <v>62.73529411764706</v>
      </c>
    </row>
    <row r="79" spans="1:8" ht="15">
      <c r="A79" s="122" t="s">
        <v>4</v>
      </c>
      <c r="B79" s="27"/>
      <c r="C79" s="27" t="s">
        <v>939</v>
      </c>
      <c r="D79" s="12" t="s">
        <v>1053</v>
      </c>
      <c r="E79" s="27" t="s">
        <v>6</v>
      </c>
      <c r="F79" s="72">
        <v>1.9</v>
      </c>
      <c r="G79" s="62">
        <v>31.764705882352942</v>
      </c>
      <c r="H79" s="53">
        <f t="shared" si="1"/>
        <v>60.35294117647059</v>
      </c>
    </row>
    <row r="80" spans="1:8" ht="15">
      <c r="A80" s="122" t="s">
        <v>4</v>
      </c>
      <c r="B80" s="27"/>
      <c r="C80" s="27" t="s">
        <v>1181</v>
      </c>
      <c r="D80" s="12" t="s">
        <v>1267</v>
      </c>
      <c r="E80" s="27" t="s">
        <v>6</v>
      </c>
      <c r="F80" s="72">
        <v>1.3399999999999999</v>
      </c>
      <c r="G80" s="62">
        <v>31.764705882352942</v>
      </c>
      <c r="H80" s="53">
        <f t="shared" si="1"/>
        <v>42.56470588235294</v>
      </c>
    </row>
    <row r="81" spans="1:8" ht="15">
      <c r="A81" s="122" t="s">
        <v>4</v>
      </c>
      <c r="B81" s="27"/>
      <c r="C81" s="27" t="s">
        <v>1182</v>
      </c>
      <c r="D81" s="12" t="s">
        <v>1411</v>
      </c>
      <c r="E81" s="27" t="s">
        <v>6</v>
      </c>
      <c r="F81" s="72">
        <v>1.3399999999999999</v>
      </c>
      <c r="G81" s="62">
        <v>15.882352941176471</v>
      </c>
      <c r="H81" s="53">
        <f t="shared" si="1"/>
        <v>21.28235294117647</v>
      </c>
    </row>
    <row r="82" spans="1:8" ht="15">
      <c r="A82" s="122" t="s">
        <v>4</v>
      </c>
      <c r="B82" s="27"/>
      <c r="C82" s="27" t="s">
        <v>111</v>
      </c>
      <c r="D82" s="12" t="s">
        <v>1268</v>
      </c>
      <c r="E82" s="27" t="s">
        <v>6</v>
      </c>
      <c r="F82" s="72">
        <v>1.3399999999999999</v>
      </c>
      <c r="G82" s="62">
        <v>31.764705882352942</v>
      </c>
      <c r="H82" s="53">
        <f t="shared" si="1"/>
        <v>42.56470588235294</v>
      </c>
    </row>
    <row r="83" spans="1:8" ht="15">
      <c r="A83" s="122" t="s">
        <v>4</v>
      </c>
      <c r="B83" s="27"/>
      <c r="C83" s="27" t="s">
        <v>112</v>
      </c>
      <c r="D83" s="12" t="s">
        <v>113</v>
      </c>
      <c r="E83" s="27" t="s">
        <v>6</v>
      </c>
      <c r="F83" s="72">
        <v>0.45</v>
      </c>
      <c r="G83" s="62">
        <v>533.6470588235295</v>
      </c>
      <c r="H83" s="53">
        <f t="shared" si="1"/>
        <v>240.14117647058828</v>
      </c>
    </row>
    <row r="84" spans="1:8" ht="15">
      <c r="A84" s="122" t="s">
        <v>4</v>
      </c>
      <c r="B84" s="27"/>
      <c r="C84" s="27" t="s">
        <v>949</v>
      </c>
      <c r="D84" s="12" t="s">
        <v>995</v>
      </c>
      <c r="E84" s="27" t="s">
        <v>6</v>
      </c>
      <c r="F84" s="73">
        <v>0.24</v>
      </c>
      <c r="G84" s="62">
        <v>63.529411764705884</v>
      </c>
      <c r="H84" s="53">
        <f t="shared" si="1"/>
        <v>15.24705882352941</v>
      </c>
    </row>
    <row r="85" spans="1:8" ht="15">
      <c r="A85" s="122" t="s">
        <v>4</v>
      </c>
      <c r="B85" s="27"/>
      <c r="C85" s="27" t="s">
        <v>114</v>
      </c>
      <c r="D85" s="12" t="s">
        <v>1015</v>
      </c>
      <c r="E85" s="27" t="s">
        <v>6</v>
      </c>
      <c r="F85" s="72">
        <v>3.1</v>
      </c>
      <c r="G85" s="62">
        <v>39.705882352941174</v>
      </c>
      <c r="H85" s="53">
        <f t="shared" si="1"/>
        <v>123.08823529411764</v>
      </c>
    </row>
    <row r="86" spans="1:8" ht="15">
      <c r="A86" s="122" t="s">
        <v>4</v>
      </c>
      <c r="B86" s="27"/>
      <c r="C86" s="27" t="s">
        <v>115</v>
      </c>
      <c r="D86" s="12" t="s">
        <v>116</v>
      </c>
      <c r="E86" s="27" t="s">
        <v>6</v>
      </c>
      <c r="F86" s="72">
        <v>2.64</v>
      </c>
      <c r="G86" s="62">
        <v>28.58823529411765</v>
      </c>
      <c r="H86" s="53">
        <f t="shared" si="1"/>
        <v>75.4729411764706</v>
      </c>
    </row>
    <row r="87" spans="1:8" ht="15">
      <c r="A87" s="122" t="s">
        <v>4</v>
      </c>
      <c r="B87" s="27" t="s">
        <v>1412</v>
      </c>
      <c r="C87" s="27" t="s">
        <v>117</v>
      </c>
      <c r="D87" s="12" t="s">
        <v>118</v>
      </c>
      <c r="E87" s="27" t="s">
        <v>6</v>
      </c>
      <c r="F87" s="72">
        <v>3.9799999999999995</v>
      </c>
      <c r="G87" s="62">
        <v>29.411764705882355</v>
      </c>
      <c r="H87" s="53">
        <f t="shared" si="1"/>
        <v>117.05882352941175</v>
      </c>
    </row>
    <row r="88" spans="1:8" ht="15">
      <c r="A88" s="122" t="s">
        <v>4</v>
      </c>
      <c r="B88" s="27" t="s">
        <v>1413</v>
      </c>
      <c r="C88" s="27" t="s">
        <v>119</v>
      </c>
      <c r="D88" s="12" t="s">
        <v>120</v>
      </c>
      <c r="E88" s="27" t="s">
        <v>6</v>
      </c>
      <c r="F88" s="72">
        <v>0.55</v>
      </c>
      <c r="G88" s="62">
        <v>29.411764705882355</v>
      </c>
      <c r="H88" s="53">
        <f t="shared" si="1"/>
        <v>16.176470588235297</v>
      </c>
    </row>
    <row r="89" spans="1:8" ht="15">
      <c r="A89" s="122" t="s">
        <v>4</v>
      </c>
      <c r="B89" s="27" t="s">
        <v>1414</v>
      </c>
      <c r="C89" s="27" t="s">
        <v>121</v>
      </c>
      <c r="D89" s="12" t="s">
        <v>122</v>
      </c>
      <c r="E89" s="27" t="s">
        <v>6</v>
      </c>
      <c r="F89" s="72">
        <v>3.1</v>
      </c>
      <c r="G89" s="62">
        <v>29.411764705882355</v>
      </c>
      <c r="H89" s="53">
        <f t="shared" si="1"/>
        <v>91.1764705882353</v>
      </c>
    </row>
    <row r="90" spans="1:8" ht="15">
      <c r="A90" s="122" t="s">
        <v>4</v>
      </c>
      <c r="B90" s="27" t="s">
        <v>1415</v>
      </c>
      <c r="C90" s="27" t="s">
        <v>123</v>
      </c>
      <c r="D90" s="12" t="s">
        <v>124</v>
      </c>
      <c r="E90" s="27" t="s">
        <v>6</v>
      </c>
      <c r="F90" s="72">
        <v>0.77</v>
      </c>
      <c r="G90" s="62">
        <v>47.64705882352941</v>
      </c>
      <c r="H90" s="53">
        <f t="shared" si="1"/>
        <v>36.688235294117646</v>
      </c>
    </row>
    <row r="91" spans="1:8" ht="15">
      <c r="A91" s="122" t="s">
        <v>4</v>
      </c>
      <c r="B91" s="27"/>
      <c r="C91" s="27" t="s">
        <v>125</v>
      </c>
      <c r="D91" s="12" t="s">
        <v>126</v>
      </c>
      <c r="E91" s="27" t="s">
        <v>6</v>
      </c>
      <c r="F91" s="72">
        <v>2.91</v>
      </c>
      <c r="G91" s="62">
        <v>29.411764705882355</v>
      </c>
      <c r="H91" s="53">
        <f t="shared" si="1"/>
        <v>85.58823529411765</v>
      </c>
    </row>
    <row r="92" spans="1:8" ht="15">
      <c r="A92" s="122" t="s">
        <v>4</v>
      </c>
      <c r="B92" s="27" t="s">
        <v>1416</v>
      </c>
      <c r="C92" s="27" t="s">
        <v>1598</v>
      </c>
      <c r="D92" s="12" t="s">
        <v>1094</v>
      </c>
      <c r="E92" s="27" t="s">
        <v>6</v>
      </c>
      <c r="F92" s="72">
        <v>0.78</v>
      </c>
      <c r="G92" s="62">
        <v>39.705882352941174</v>
      </c>
      <c r="H92" s="53">
        <f t="shared" si="1"/>
        <v>30.970588235294116</v>
      </c>
    </row>
    <row r="93" spans="1:8" ht="15">
      <c r="A93" s="122" t="s">
        <v>4</v>
      </c>
      <c r="B93" s="27" t="s">
        <v>1417</v>
      </c>
      <c r="C93" s="27" t="s">
        <v>127</v>
      </c>
      <c r="D93" s="12" t="s">
        <v>128</v>
      </c>
      <c r="E93" s="27" t="s">
        <v>6</v>
      </c>
      <c r="F93" s="72">
        <v>3.1</v>
      </c>
      <c r="G93" s="62">
        <v>28.58823529411765</v>
      </c>
      <c r="H93" s="53">
        <f t="shared" si="1"/>
        <v>88.62352941176471</v>
      </c>
    </row>
    <row r="94" spans="1:8" ht="15">
      <c r="A94" s="122" t="s">
        <v>4</v>
      </c>
      <c r="B94" s="27"/>
      <c r="C94" s="27" t="s">
        <v>129</v>
      </c>
      <c r="D94" s="12" t="s">
        <v>130</v>
      </c>
      <c r="E94" s="27" t="s">
        <v>6</v>
      </c>
      <c r="F94" s="72">
        <v>1.7399999999999998</v>
      </c>
      <c r="G94" s="62">
        <v>88.23529411764706</v>
      </c>
      <c r="H94" s="53">
        <f t="shared" si="1"/>
        <v>153.52941176470586</v>
      </c>
    </row>
    <row r="95" spans="1:8" ht="15">
      <c r="A95" s="122" t="s">
        <v>4</v>
      </c>
      <c r="B95" s="27"/>
      <c r="C95" s="27" t="s">
        <v>131</v>
      </c>
      <c r="D95" s="12" t="s">
        <v>1016</v>
      </c>
      <c r="E95" s="27" t="s">
        <v>6</v>
      </c>
      <c r="F95" s="72">
        <v>0.215</v>
      </c>
      <c r="G95" s="62">
        <v>88.23529411764706</v>
      </c>
      <c r="H95" s="53">
        <f t="shared" si="1"/>
        <v>18.970588235294116</v>
      </c>
    </row>
    <row r="96" spans="1:8" ht="15">
      <c r="A96" s="122" t="s">
        <v>4</v>
      </c>
      <c r="B96" s="27" t="s">
        <v>1418</v>
      </c>
      <c r="C96" s="27" t="s">
        <v>132</v>
      </c>
      <c r="D96" s="12" t="s">
        <v>133</v>
      </c>
      <c r="E96" s="27" t="s">
        <v>6</v>
      </c>
      <c r="F96" s="72">
        <v>1.4200000000000002</v>
      </c>
      <c r="G96" s="62">
        <v>238.23529411764707</v>
      </c>
      <c r="H96" s="53">
        <f t="shared" si="1"/>
        <v>338.2941176470589</v>
      </c>
    </row>
    <row r="97" spans="1:8" ht="15">
      <c r="A97" s="122" t="s">
        <v>4</v>
      </c>
      <c r="B97" s="27" t="s">
        <v>1419</v>
      </c>
      <c r="C97" s="27" t="s">
        <v>134</v>
      </c>
      <c r="D97" s="12" t="s">
        <v>135</v>
      </c>
      <c r="E97" s="27" t="s">
        <v>6</v>
      </c>
      <c r="F97" s="72">
        <v>2.09</v>
      </c>
      <c r="G97" s="62">
        <v>7.9411764705882355</v>
      </c>
      <c r="H97" s="53">
        <f t="shared" si="1"/>
        <v>16.597058823529412</v>
      </c>
    </row>
    <row r="98" spans="1:8" ht="15">
      <c r="A98" s="122" t="s">
        <v>4</v>
      </c>
      <c r="B98" s="27" t="s">
        <v>1420</v>
      </c>
      <c r="C98" s="27" t="s">
        <v>1183</v>
      </c>
      <c r="D98" s="12" t="s">
        <v>1095</v>
      </c>
      <c r="E98" s="27" t="s">
        <v>6</v>
      </c>
      <c r="F98" s="72">
        <v>0.31</v>
      </c>
      <c r="G98" s="62">
        <v>79.41176470588235</v>
      </c>
      <c r="H98" s="53">
        <f t="shared" si="1"/>
        <v>24.61764705882353</v>
      </c>
    </row>
    <row r="99" spans="1:8" ht="15">
      <c r="A99" s="122" t="s">
        <v>4</v>
      </c>
      <c r="B99" s="27" t="s">
        <v>1420</v>
      </c>
      <c r="C99" s="27" t="s">
        <v>1184</v>
      </c>
      <c r="D99" s="12" t="s">
        <v>1057</v>
      </c>
      <c r="E99" s="27" t="s">
        <v>6</v>
      </c>
      <c r="F99" s="72">
        <v>0.31</v>
      </c>
      <c r="G99" s="62">
        <v>158.8235294117647</v>
      </c>
      <c r="H99" s="53">
        <f t="shared" si="1"/>
        <v>49.23529411764706</v>
      </c>
    </row>
    <row r="100" spans="1:8" ht="15">
      <c r="A100" s="122" t="s">
        <v>4</v>
      </c>
      <c r="B100" s="27" t="s">
        <v>1420</v>
      </c>
      <c r="C100" s="27" t="s">
        <v>136</v>
      </c>
      <c r="D100" s="12" t="s">
        <v>1056</v>
      </c>
      <c r="E100" s="27" t="s">
        <v>6</v>
      </c>
      <c r="F100" s="72">
        <v>0.31</v>
      </c>
      <c r="G100" s="62">
        <v>174.7058823529412</v>
      </c>
      <c r="H100" s="53">
        <f t="shared" si="1"/>
        <v>54.15882352941177</v>
      </c>
    </row>
    <row r="101" spans="1:8" ht="15">
      <c r="A101" s="122" t="s">
        <v>4</v>
      </c>
      <c r="B101" s="27" t="s">
        <v>1421</v>
      </c>
      <c r="C101" s="27"/>
      <c r="D101" s="12" t="s">
        <v>1239</v>
      </c>
      <c r="E101" s="27" t="s">
        <v>6</v>
      </c>
      <c r="F101" s="72">
        <v>2.6</v>
      </c>
      <c r="G101" s="62">
        <v>31.764705882352942</v>
      </c>
      <c r="H101" s="53">
        <f t="shared" si="1"/>
        <v>82.58823529411765</v>
      </c>
    </row>
    <row r="102" spans="1:8" ht="15">
      <c r="A102" s="122" t="s">
        <v>4</v>
      </c>
      <c r="B102" s="27"/>
      <c r="C102" s="27" t="s">
        <v>1229</v>
      </c>
      <c r="D102" s="12" t="s">
        <v>1215</v>
      </c>
      <c r="E102" s="27" t="s">
        <v>6</v>
      </c>
      <c r="F102" s="72">
        <v>0.43</v>
      </c>
      <c r="G102" s="62">
        <v>95.29411764705883</v>
      </c>
      <c r="H102" s="53">
        <f t="shared" si="1"/>
        <v>40.976470588235294</v>
      </c>
    </row>
    <row r="103" spans="1:8" ht="15">
      <c r="A103" s="122" t="s">
        <v>4</v>
      </c>
      <c r="B103" s="27"/>
      <c r="C103" s="27" t="s">
        <v>1230</v>
      </c>
      <c r="D103" s="12" t="s">
        <v>1216</v>
      </c>
      <c r="E103" s="27" t="s">
        <v>6</v>
      </c>
      <c r="F103" s="72">
        <v>0.43</v>
      </c>
      <c r="G103" s="62">
        <v>95.29411764705883</v>
      </c>
      <c r="H103" s="53">
        <f t="shared" si="1"/>
        <v>40.976470588235294</v>
      </c>
    </row>
    <row r="104" spans="1:8" ht="15">
      <c r="A104" s="122" t="s">
        <v>4</v>
      </c>
      <c r="B104" s="27"/>
      <c r="C104" s="27" t="s">
        <v>1231</v>
      </c>
      <c r="D104" s="12" t="s">
        <v>1217</v>
      </c>
      <c r="E104" s="27" t="s">
        <v>6</v>
      </c>
      <c r="F104" s="72">
        <v>0.43</v>
      </c>
      <c r="G104" s="62">
        <v>95.29411764705883</v>
      </c>
      <c r="H104" s="53">
        <f t="shared" si="1"/>
        <v>40.976470588235294</v>
      </c>
    </row>
    <row r="105" spans="1:8" ht="15">
      <c r="A105" s="122" t="s">
        <v>4</v>
      </c>
      <c r="B105" s="27"/>
      <c r="C105" s="27" t="s">
        <v>138</v>
      </c>
      <c r="D105" s="12" t="s">
        <v>139</v>
      </c>
      <c r="E105" s="27" t="s">
        <v>6</v>
      </c>
      <c r="F105" s="72">
        <v>0.26999999999999996</v>
      </c>
      <c r="G105" s="62">
        <v>2207.6470588235297</v>
      </c>
      <c r="H105" s="53">
        <f t="shared" si="1"/>
        <v>596.064705882353</v>
      </c>
    </row>
    <row r="106" spans="1:8" ht="15">
      <c r="A106" s="122" t="s">
        <v>4</v>
      </c>
      <c r="B106" s="27" t="s">
        <v>1422</v>
      </c>
      <c r="C106" s="27" t="s">
        <v>140</v>
      </c>
      <c r="D106" s="12" t="s">
        <v>141</v>
      </c>
      <c r="E106" s="27" t="s">
        <v>6</v>
      </c>
      <c r="F106" s="72">
        <v>0.17</v>
      </c>
      <c r="G106" s="62">
        <v>66.70588235294119</v>
      </c>
      <c r="H106" s="53">
        <f t="shared" si="1"/>
        <v>11.340000000000003</v>
      </c>
    </row>
    <row r="107" spans="1:8" s="67" customFormat="1" ht="15">
      <c r="A107" s="122" t="s">
        <v>4</v>
      </c>
      <c r="B107" s="27"/>
      <c r="C107" s="27" t="s">
        <v>142</v>
      </c>
      <c r="D107" s="12" t="s">
        <v>143</v>
      </c>
      <c r="E107" s="27" t="s">
        <v>6</v>
      </c>
      <c r="F107" s="72">
        <v>0.26</v>
      </c>
      <c r="G107" s="63">
        <v>1639.058823529412</v>
      </c>
      <c r="H107" s="53">
        <f t="shared" si="1"/>
        <v>426.15529411764714</v>
      </c>
    </row>
    <row r="108" spans="1:8" ht="15">
      <c r="A108" s="122" t="s">
        <v>4</v>
      </c>
      <c r="B108" s="27"/>
      <c r="C108" s="27" t="s">
        <v>144</v>
      </c>
      <c r="D108" s="12" t="s">
        <v>145</v>
      </c>
      <c r="E108" s="27" t="s">
        <v>6</v>
      </c>
      <c r="F108" s="72">
        <v>0.26</v>
      </c>
      <c r="G108" s="62">
        <v>1134.0000000000002</v>
      </c>
      <c r="H108" s="53">
        <f t="shared" si="1"/>
        <v>294.8400000000001</v>
      </c>
    </row>
    <row r="109" spans="1:8" ht="15">
      <c r="A109" s="122" t="s">
        <v>4</v>
      </c>
      <c r="B109" s="27" t="s">
        <v>1423</v>
      </c>
      <c r="C109" s="27" t="s">
        <v>146</v>
      </c>
      <c r="D109" s="12" t="s">
        <v>147</v>
      </c>
      <c r="E109" s="27" t="s">
        <v>6</v>
      </c>
      <c r="F109" s="72">
        <v>0.26</v>
      </c>
      <c r="G109" s="62">
        <v>71.47058823529413</v>
      </c>
      <c r="H109" s="53">
        <f t="shared" si="1"/>
        <v>18.582352941176474</v>
      </c>
    </row>
    <row r="110" spans="1:8" s="66" customFormat="1" ht="15">
      <c r="A110" s="122" t="s">
        <v>4</v>
      </c>
      <c r="B110" s="27" t="s">
        <v>1424</v>
      </c>
      <c r="C110" s="27" t="s">
        <v>148</v>
      </c>
      <c r="D110" s="12" t="s">
        <v>149</v>
      </c>
      <c r="E110" s="27" t="s">
        <v>6</v>
      </c>
      <c r="F110" s="72">
        <v>0.26</v>
      </c>
      <c r="G110" s="62">
        <v>152.47058823529414</v>
      </c>
      <c r="H110" s="53">
        <f t="shared" si="1"/>
        <v>39.642352941176476</v>
      </c>
    </row>
    <row r="111" spans="1:8" s="66" customFormat="1" ht="15">
      <c r="A111" s="122" t="s">
        <v>4</v>
      </c>
      <c r="B111" s="27" t="s">
        <v>1425</v>
      </c>
      <c r="C111" s="27" t="s">
        <v>150</v>
      </c>
      <c r="D111" s="12" t="s">
        <v>151</v>
      </c>
      <c r="E111" s="27" t="s">
        <v>6</v>
      </c>
      <c r="F111" s="72">
        <v>0.26</v>
      </c>
      <c r="G111" s="62">
        <v>47.64705882352941</v>
      </c>
      <c r="H111" s="53">
        <f t="shared" si="1"/>
        <v>12.388235294117647</v>
      </c>
    </row>
    <row r="112" spans="1:8" s="66" customFormat="1" ht="15">
      <c r="A112" s="122" t="s">
        <v>4</v>
      </c>
      <c r="B112" s="27" t="s">
        <v>1426</v>
      </c>
      <c r="C112" s="27" t="s">
        <v>1185</v>
      </c>
      <c r="D112" s="12" t="s">
        <v>1096</v>
      </c>
      <c r="E112" s="27" t="s">
        <v>6</v>
      </c>
      <c r="F112" s="72">
        <v>0.24</v>
      </c>
      <c r="G112" s="62">
        <v>39.705882352941174</v>
      </c>
      <c r="H112" s="53">
        <f t="shared" si="1"/>
        <v>9.529411764705882</v>
      </c>
    </row>
    <row r="113" spans="1:8" ht="15">
      <c r="A113" s="122" t="s">
        <v>4</v>
      </c>
      <c r="B113" s="27"/>
      <c r="C113" s="27" t="s">
        <v>1186</v>
      </c>
      <c r="D113" s="12" t="s">
        <v>1059</v>
      </c>
      <c r="E113" s="27" t="s">
        <v>6</v>
      </c>
      <c r="F113" s="72">
        <v>0.38999999999999996</v>
      </c>
      <c r="G113" s="62">
        <v>540.0000000000001</v>
      </c>
      <c r="H113" s="53">
        <f t="shared" si="1"/>
        <v>210.60000000000002</v>
      </c>
    </row>
    <row r="114" spans="1:8" ht="15">
      <c r="A114" s="122" t="s">
        <v>4</v>
      </c>
      <c r="B114" s="27"/>
      <c r="C114" s="27" t="s">
        <v>152</v>
      </c>
      <c r="D114" s="12" t="s">
        <v>1058</v>
      </c>
      <c r="E114" s="27" t="s">
        <v>6</v>
      </c>
      <c r="F114" s="72">
        <v>0.38999999999999996</v>
      </c>
      <c r="G114" s="62">
        <v>555.8823529411766</v>
      </c>
      <c r="H114" s="53">
        <f t="shared" si="1"/>
        <v>216.79411764705884</v>
      </c>
    </row>
    <row r="115" spans="1:8" ht="15">
      <c r="A115" s="122" t="s">
        <v>4</v>
      </c>
      <c r="B115" s="27"/>
      <c r="C115" s="27" t="s">
        <v>153</v>
      </c>
      <c r="D115" s="12" t="s">
        <v>154</v>
      </c>
      <c r="E115" s="27" t="s">
        <v>6</v>
      </c>
      <c r="F115" s="72">
        <v>0.54</v>
      </c>
      <c r="G115" s="62">
        <v>47.64705882352941</v>
      </c>
      <c r="H115" s="53">
        <f t="shared" si="1"/>
        <v>25.729411764705883</v>
      </c>
    </row>
    <row r="116" spans="1:8" ht="15">
      <c r="A116" s="122" t="s">
        <v>4</v>
      </c>
      <c r="B116" s="27"/>
      <c r="C116" s="27" t="s">
        <v>155</v>
      </c>
      <c r="D116" s="12" t="s">
        <v>156</v>
      </c>
      <c r="E116" s="27" t="s">
        <v>6</v>
      </c>
      <c r="F116" s="72">
        <v>0.54</v>
      </c>
      <c r="G116" s="62">
        <v>95.29411764705883</v>
      </c>
      <c r="H116" s="53">
        <f t="shared" si="1"/>
        <v>51.45882352941177</v>
      </c>
    </row>
    <row r="117" spans="1:8" ht="15">
      <c r="A117" s="122" t="s">
        <v>940</v>
      </c>
      <c r="B117" s="27" t="s">
        <v>1427</v>
      </c>
      <c r="C117" s="27" t="s">
        <v>944</v>
      </c>
      <c r="D117" s="12" t="s">
        <v>1020</v>
      </c>
      <c r="E117" s="27" t="s">
        <v>6</v>
      </c>
      <c r="F117" s="72">
        <v>0.287</v>
      </c>
      <c r="G117" s="62">
        <v>238.23529411764707</v>
      </c>
      <c r="H117" s="53">
        <f t="shared" si="1"/>
        <v>68.37352941176471</v>
      </c>
    </row>
    <row r="118" spans="1:8" ht="15">
      <c r="A118" s="122" t="s">
        <v>4</v>
      </c>
      <c r="B118" s="27"/>
      <c r="C118" s="27" t="s">
        <v>157</v>
      </c>
      <c r="D118" s="12" t="s">
        <v>158</v>
      </c>
      <c r="E118" s="27" t="s">
        <v>6</v>
      </c>
      <c r="F118" s="72">
        <v>0.3</v>
      </c>
      <c r="G118" s="62">
        <v>1762.9411764705883</v>
      </c>
      <c r="H118" s="53">
        <f t="shared" si="1"/>
        <v>528.8823529411765</v>
      </c>
    </row>
    <row r="119" spans="1:8" ht="15">
      <c r="A119" s="122" t="s">
        <v>4</v>
      </c>
      <c r="B119" s="27"/>
      <c r="C119" s="27" t="s">
        <v>1187</v>
      </c>
      <c r="D119" s="12" t="s">
        <v>1098</v>
      </c>
      <c r="E119" s="27" t="s">
        <v>6</v>
      </c>
      <c r="F119" s="72">
        <v>0.32</v>
      </c>
      <c r="G119" s="62">
        <v>79.41176470588235</v>
      </c>
      <c r="H119" s="53">
        <f t="shared" si="1"/>
        <v>25.41176470588235</v>
      </c>
    </row>
    <row r="120" spans="1:8" ht="15">
      <c r="A120" s="122" t="s">
        <v>4</v>
      </c>
      <c r="B120" s="27" t="s">
        <v>1428</v>
      </c>
      <c r="C120" s="27" t="s">
        <v>159</v>
      </c>
      <c r="D120" s="12" t="s">
        <v>1060</v>
      </c>
      <c r="E120" s="27" t="s">
        <v>6</v>
      </c>
      <c r="F120" s="72">
        <v>0.32</v>
      </c>
      <c r="G120" s="62">
        <v>277.9411764705883</v>
      </c>
      <c r="H120" s="53">
        <f t="shared" si="1"/>
        <v>88.94117647058826</v>
      </c>
    </row>
    <row r="121" spans="1:8" ht="15">
      <c r="A121" s="122" t="s">
        <v>4</v>
      </c>
      <c r="B121" s="27"/>
      <c r="C121" s="27" t="s">
        <v>195</v>
      </c>
      <c r="D121" s="12" t="s">
        <v>1029</v>
      </c>
      <c r="E121" s="27" t="s">
        <v>6</v>
      </c>
      <c r="F121" s="72">
        <v>0.32</v>
      </c>
      <c r="G121" s="62">
        <v>476.47058823529414</v>
      </c>
      <c r="H121" s="53">
        <f t="shared" si="1"/>
        <v>152.47058823529412</v>
      </c>
    </row>
    <row r="122" spans="1:8" ht="15">
      <c r="A122" s="122" t="s">
        <v>4</v>
      </c>
      <c r="B122" s="27" t="s">
        <v>1429</v>
      </c>
      <c r="C122" s="27" t="s">
        <v>1188</v>
      </c>
      <c r="D122" s="12" t="s">
        <v>1097</v>
      </c>
      <c r="E122" s="27" t="s">
        <v>6</v>
      </c>
      <c r="F122" s="72">
        <v>0.32</v>
      </c>
      <c r="G122" s="62">
        <v>79.41176470588235</v>
      </c>
      <c r="H122" s="53">
        <f t="shared" si="1"/>
        <v>25.41176470588235</v>
      </c>
    </row>
    <row r="123" spans="1:8" ht="15">
      <c r="A123" s="122" t="s">
        <v>4</v>
      </c>
      <c r="B123" s="27"/>
      <c r="C123" s="27" t="s">
        <v>160</v>
      </c>
      <c r="D123" s="12" t="s">
        <v>161</v>
      </c>
      <c r="E123" s="27" t="s">
        <v>6</v>
      </c>
      <c r="F123" s="72">
        <v>0.32</v>
      </c>
      <c r="G123" s="62">
        <v>731.3823529411766</v>
      </c>
      <c r="H123" s="53">
        <f t="shared" si="1"/>
        <v>234.04235294117652</v>
      </c>
    </row>
    <row r="124" spans="1:8" s="29" customFormat="1" ht="15">
      <c r="A124" s="122" t="s">
        <v>4</v>
      </c>
      <c r="B124" s="27" t="s">
        <v>1430</v>
      </c>
      <c r="C124" s="27" t="s">
        <v>162</v>
      </c>
      <c r="D124" s="12" t="s">
        <v>163</v>
      </c>
      <c r="E124" s="27" t="s">
        <v>6</v>
      </c>
      <c r="F124" s="72">
        <v>0.27</v>
      </c>
      <c r="G124" s="63">
        <v>114.3529411764706</v>
      </c>
      <c r="H124" s="53">
        <f t="shared" si="1"/>
        <v>30.875294117647062</v>
      </c>
    </row>
    <row r="125" spans="1:8" ht="15">
      <c r="A125" s="122" t="s">
        <v>4</v>
      </c>
      <c r="B125" s="27"/>
      <c r="C125" s="27" t="s">
        <v>164</v>
      </c>
      <c r="D125" s="12" t="s">
        <v>165</v>
      </c>
      <c r="E125" s="27" t="s">
        <v>6</v>
      </c>
      <c r="F125" s="72">
        <v>0.26</v>
      </c>
      <c r="G125" s="62">
        <v>166.76470588235296</v>
      </c>
      <c r="H125" s="53">
        <f t="shared" si="1"/>
        <v>43.35882352941177</v>
      </c>
    </row>
    <row r="126" spans="1:8" ht="15">
      <c r="A126" s="122" t="s">
        <v>4</v>
      </c>
      <c r="B126" s="27"/>
      <c r="C126" s="27" t="s">
        <v>166</v>
      </c>
      <c r="D126" s="12" t="s">
        <v>167</v>
      </c>
      <c r="E126" s="27" t="s">
        <v>6</v>
      </c>
      <c r="F126" s="72">
        <v>0.77</v>
      </c>
      <c r="G126" s="62">
        <v>174.7058823529412</v>
      </c>
      <c r="H126" s="53">
        <f t="shared" si="1"/>
        <v>134.5235294117647</v>
      </c>
    </row>
    <row r="127" spans="1:8" ht="15">
      <c r="A127" s="122" t="s">
        <v>4</v>
      </c>
      <c r="B127" s="27"/>
      <c r="C127" s="27" t="s">
        <v>1189</v>
      </c>
      <c r="D127" s="12" t="s">
        <v>1064</v>
      </c>
      <c r="E127" s="27" t="s">
        <v>6</v>
      </c>
      <c r="F127" s="72">
        <v>0.52</v>
      </c>
      <c r="G127" s="62">
        <v>397.05882352941177</v>
      </c>
      <c r="H127" s="53">
        <f t="shared" si="1"/>
        <v>206.47058823529412</v>
      </c>
    </row>
    <row r="128" spans="1:8" ht="15">
      <c r="A128" s="122" t="s">
        <v>4</v>
      </c>
      <c r="B128" s="27"/>
      <c r="C128" s="27" t="s">
        <v>172</v>
      </c>
      <c r="D128" s="12" t="s">
        <v>1063</v>
      </c>
      <c r="E128" s="27" t="s">
        <v>6</v>
      </c>
      <c r="F128" s="72">
        <v>0.52</v>
      </c>
      <c r="G128" s="62">
        <v>1008.5294117647059</v>
      </c>
      <c r="H128" s="53">
        <f t="shared" si="1"/>
        <v>524.4352941176471</v>
      </c>
    </row>
    <row r="129" spans="1:8" ht="15">
      <c r="A129" s="122" t="s">
        <v>4</v>
      </c>
      <c r="B129" s="27"/>
      <c r="C129" s="27" t="s">
        <v>168</v>
      </c>
      <c r="D129" s="12" t="s">
        <v>169</v>
      </c>
      <c r="E129" s="27" t="s">
        <v>6</v>
      </c>
      <c r="F129" s="72">
        <v>0.33999999999999997</v>
      </c>
      <c r="G129" s="62">
        <v>476.47058823529414</v>
      </c>
      <c r="H129" s="53">
        <f t="shared" si="1"/>
        <v>162</v>
      </c>
    </row>
    <row r="130" spans="1:8" s="66" customFormat="1" ht="15">
      <c r="A130" s="122" t="s">
        <v>4</v>
      </c>
      <c r="B130" s="27"/>
      <c r="C130" s="27" t="s">
        <v>170</v>
      </c>
      <c r="D130" s="12" t="s">
        <v>171</v>
      </c>
      <c r="E130" s="27" t="s">
        <v>6</v>
      </c>
      <c r="F130" s="72">
        <v>0.48</v>
      </c>
      <c r="G130" s="62">
        <v>174.7058823529412</v>
      </c>
      <c r="H130" s="53">
        <f aca="true" t="shared" si="2" ref="H130:H193">G130*F130</f>
        <v>83.85882352941177</v>
      </c>
    </row>
    <row r="131" spans="1:8" ht="15">
      <c r="A131" s="122" t="s">
        <v>4</v>
      </c>
      <c r="B131" s="27"/>
      <c r="C131" s="27" t="s">
        <v>173</v>
      </c>
      <c r="D131" s="12" t="s">
        <v>174</v>
      </c>
      <c r="E131" s="27" t="s">
        <v>6</v>
      </c>
      <c r="F131" s="72">
        <v>0.24000000000000002</v>
      </c>
      <c r="G131" s="62">
        <v>1029.1764705882354</v>
      </c>
      <c r="H131" s="53">
        <f t="shared" si="2"/>
        <v>247.0023529411765</v>
      </c>
    </row>
    <row r="132" spans="1:8" ht="15">
      <c r="A132" s="122" t="s">
        <v>4</v>
      </c>
      <c r="B132" s="27"/>
      <c r="C132" s="27" t="s">
        <v>175</v>
      </c>
      <c r="D132" s="12" t="s">
        <v>176</v>
      </c>
      <c r="E132" s="27" t="s">
        <v>6</v>
      </c>
      <c r="F132" s="72">
        <v>0.39999999999999997</v>
      </c>
      <c r="G132" s="62">
        <v>76.23529411764707</v>
      </c>
      <c r="H132" s="53">
        <f t="shared" si="2"/>
        <v>30.494117647058825</v>
      </c>
    </row>
    <row r="133" spans="1:8" ht="15">
      <c r="A133" s="122" t="s">
        <v>4</v>
      </c>
      <c r="B133" s="27" t="s">
        <v>1431</v>
      </c>
      <c r="C133" s="27" t="s">
        <v>177</v>
      </c>
      <c r="D133" s="12" t="s">
        <v>178</v>
      </c>
      <c r="E133" s="27" t="s">
        <v>6</v>
      </c>
      <c r="F133" s="72">
        <v>0.41</v>
      </c>
      <c r="G133" s="62">
        <v>95.29411764705883</v>
      </c>
      <c r="H133" s="53">
        <f t="shared" si="2"/>
        <v>39.07058823529412</v>
      </c>
    </row>
    <row r="134" spans="1:8" ht="15">
      <c r="A134" s="122" t="s">
        <v>4</v>
      </c>
      <c r="B134" s="27"/>
      <c r="C134" s="27" t="s">
        <v>179</v>
      </c>
      <c r="D134" s="12" t="s">
        <v>180</v>
      </c>
      <c r="E134" s="27" t="s">
        <v>6</v>
      </c>
      <c r="F134" s="72">
        <v>0.58</v>
      </c>
      <c r="G134" s="62">
        <v>171.5294117647059</v>
      </c>
      <c r="H134" s="53">
        <f t="shared" si="2"/>
        <v>99.48705882352942</v>
      </c>
    </row>
    <row r="135" spans="1:8" ht="15">
      <c r="A135" s="122" t="s">
        <v>4</v>
      </c>
      <c r="B135" s="27"/>
      <c r="C135" s="27" t="s">
        <v>181</v>
      </c>
      <c r="D135" s="12" t="s">
        <v>1061</v>
      </c>
      <c r="E135" s="27" t="s">
        <v>6</v>
      </c>
      <c r="F135" s="72">
        <v>0.36000000000000004</v>
      </c>
      <c r="G135" s="62">
        <v>476.47058823529414</v>
      </c>
      <c r="H135" s="53">
        <f t="shared" si="2"/>
        <v>171.5294117647059</v>
      </c>
    </row>
    <row r="136" spans="1:8" s="66" customFormat="1" ht="15">
      <c r="A136" s="122" t="s">
        <v>4</v>
      </c>
      <c r="B136" s="27"/>
      <c r="C136" s="27" t="s">
        <v>1190</v>
      </c>
      <c r="D136" s="12" t="s">
        <v>1099</v>
      </c>
      <c r="E136" s="27" t="s">
        <v>6</v>
      </c>
      <c r="F136" s="72">
        <v>0.36000000000000004</v>
      </c>
      <c r="G136" s="62">
        <v>39.705882352941174</v>
      </c>
      <c r="H136" s="53">
        <f t="shared" si="2"/>
        <v>14.294117647058824</v>
      </c>
    </row>
    <row r="137" spans="1:8" s="66" customFormat="1" ht="15">
      <c r="A137" s="122" t="s">
        <v>4</v>
      </c>
      <c r="B137" s="27"/>
      <c r="C137" s="27" t="s">
        <v>1191</v>
      </c>
      <c r="D137" s="12" t="s">
        <v>1062</v>
      </c>
      <c r="E137" s="27" t="s">
        <v>6</v>
      </c>
      <c r="F137" s="72">
        <v>0.36000000000000004</v>
      </c>
      <c r="G137" s="62">
        <v>317.6470588235294</v>
      </c>
      <c r="H137" s="53">
        <f t="shared" si="2"/>
        <v>114.3529411764706</v>
      </c>
    </row>
    <row r="138" spans="1:8" s="66" customFormat="1" ht="15">
      <c r="A138" s="122" t="s">
        <v>4</v>
      </c>
      <c r="B138" s="27" t="s">
        <v>1432</v>
      </c>
      <c r="C138" s="27"/>
      <c r="D138" s="12" t="s">
        <v>1238</v>
      </c>
      <c r="E138" s="27" t="s">
        <v>6</v>
      </c>
      <c r="F138" s="72">
        <v>2.18</v>
      </c>
      <c r="G138" s="62">
        <v>88.23529411764706</v>
      </c>
      <c r="H138" s="53">
        <f t="shared" si="2"/>
        <v>192.3529411764706</v>
      </c>
    </row>
    <row r="139" spans="1:8" s="66" customFormat="1" ht="15">
      <c r="A139" s="122" t="s">
        <v>4</v>
      </c>
      <c r="B139" s="27" t="s">
        <v>1433</v>
      </c>
      <c r="C139" s="27" t="s">
        <v>182</v>
      </c>
      <c r="D139" s="12" t="s">
        <v>183</v>
      </c>
      <c r="E139" s="27" t="s">
        <v>6</v>
      </c>
      <c r="F139" s="72">
        <v>0.29</v>
      </c>
      <c r="G139" s="62">
        <v>158.8235294117647</v>
      </c>
      <c r="H139" s="53">
        <f t="shared" si="2"/>
        <v>46.05882352941176</v>
      </c>
    </row>
    <row r="140" spans="1:8" s="66" customFormat="1" ht="15">
      <c r="A140" s="122" t="s">
        <v>4</v>
      </c>
      <c r="B140" s="27" t="s">
        <v>1434</v>
      </c>
      <c r="C140" s="27" t="s">
        <v>184</v>
      </c>
      <c r="D140" s="12" t="s">
        <v>1018</v>
      </c>
      <c r="E140" s="27" t="s">
        <v>6</v>
      </c>
      <c r="F140" s="72">
        <v>0.64</v>
      </c>
      <c r="G140" s="62">
        <v>57.1764705882353</v>
      </c>
      <c r="H140" s="53">
        <f t="shared" si="2"/>
        <v>36.59294117647059</v>
      </c>
    </row>
    <row r="141" spans="1:8" s="66" customFormat="1" ht="15">
      <c r="A141" s="122" t="s">
        <v>4</v>
      </c>
      <c r="B141" s="27"/>
      <c r="C141" s="27" t="s">
        <v>186</v>
      </c>
      <c r="D141" s="12" t="s">
        <v>187</v>
      </c>
      <c r="E141" s="27" t="s">
        <v>6</v>
      </c>
      <c r="F141" s="72">
        <v>0.14</v>
      </c>
      <c r="G141" s="62">
        <v>889.4117647058823</v>
      </c>
      <c r="H141" s="53">
        <f t="shared" si="2"/>
        <v>124.51764705882354</v>
      </c>
    </row>
    <row r="142" spans="1:8" s="66" customFormat="1" ht="15">
      <c r="A142" s="122" t="s">
        <v>4</v>
      </c>
      <c r="B142" s="27"/>
      <c r="C142" s="27" t="s">
        <v>188</v>
      </c>
      <c r="D142" s="12" t="s">
        <v>189</v>
      </c>
      <c r="E142" s="27" t="s">
        <v>6</v>
      </c>
      <c r="F142" s="72">
        <v>0.11</v>
      </c>
      <c r="G142" s="62">
        <v>317.6470588235294</v>
      </c>
      <c r="H142" s="53">
        <f t="shared" si="2"/>
        <v>34.94117647058823</v>
      </c>
    </row>
    <row r="143" spans="1:8" s="66" customFormat="1" ht="15">
      <c r="A143" s="122" t="s">
        <v>4</v>
      </c>
      <c r="B143" s="27"/>
      <c r="C143" s="27" t="s">
        <v>190</v>
      </c>
      <c r="D143" s="12" t="s">
        <v>1065</v>
      </c>
      <c r="E143" s="27" t="s">
        <v>6</v>
      </c>
      <c r="F143" s="72">
        <v>0.44000000000000006</v>
      </c>
      <c r="G143" s="62">
        <v>158.8235294117647</v>
      </c>
      <c r="H143" s="53">
        <f t="shared" si="2"/>
        <v>69.88235294117648</v>
      </c>
    </row>
    <row r="144" spans="1:8" ht="15">
      <c r="A144" s="122" t="s">
        <v>4</v>
      </c>
      <c r="B144" s="27"/>
      <c r="C144" s="27" t="s">
        <v>1192</v>
      </c>
      <c r="D144" s="12" t="s">
        <v>1066</v>
      </c>
      <c r="E144" s="27" t="s">
        <v>6</v>
      </c>
      <c r="F144" s="72">
        <v>0.44000000000000006</v>
      </c>
      <c r="G144" s="62">
        <v>39.705882352941174</v>
      </c>
      <c r="H144" s="53">
        <f t="shared" si="2"/>
        <v>17.47058823529412</v>
      </c>
    </row>
    <row r="145" spans="1:8" ht="15">
      <c r="A145" s="122" t="s">
        <v>4</v>
      </c>
      <c r="B145" s="27" t="s">
        <v>1435</v>
      </c>
      <c r="C145" s="27" t="s">
        <v>191</v>
      </c>
      <c r="D145" s="12" t="s">
        <v>192</v>
      </c>
      <c r="E145" s="27" t="s">
        <v>6</v>
      </c>
      <c r="F145" s="72">
        <v>0.44000000000000006</v>
      </c>
      <c r="G145" s="62">
        <v>31.764705882352942</v>
      </c>
      <c r="H145" s="53">
        <f t="shared" si="2"/>
        <v>13.976470588235296</v>
      </c>
    </row>
    <row r="146" spans="1:8" ht="15">
      <c r="A146" s="122" t="s">
        <v>4</v>
      </c>
      <c r="B146" s="27"/>
      <c r="C146" s="27" t="s">
        <v>950</v>
      </c>
      <c r="D146" s="12" t="s">
        <v>996</v>
      </c>
      <c r="E146" s="27" t="s">
        <v>6</v>
      </c>
      <c r="F146" s="73">
        <v>0.21</v>
      </c>
      <c r="G146" s="62">
        <v>79.41176470588235</v>
      </c>
      <c r="H146" s="53">
        <f t="shared" si="2"/>
        <v>16.676470588235293</v>
      </c>
    </row>
    <row r="147" spans="1:8" ht="15">
      <c r="A147" s="122" t="s">
        <v>4</v>
      </c>
      <c r="B147" s="27"/>
      <c r="C147" s="27" t="s">
        <v>1193</v>
      </c>
      <c r="D147" s="12" t="s">
        <v>997</v>
      </c>
      <c r="E147" s="27" t="s">
        <v>6</v>
      </c>
      <c r="F147" s="73">
        <v>0.21</v>
      </c>
      <c r="G147" s="62">
        <v>79.41176470588235</v>
      </c>
      <c r="H147" s="53">
        <f t="shared" si="2"/>
        <v>16.676470588235293</v>
      </c>
    </row>
    <row r="148" spans="1:8" ht="15">
      <c r="A148" s="122" t="s">
        <v>4</v>
      </c>
      <c r="B148" s="27"/>
      <c r="C148" s="27" t="s">
        <v>107</v>
      </c>
      <c r="D148" s="12" t="s">
        <v>1049</v>
      </c>
      <c r="E148" s="27" t="s">
        <v>6</v>
      </c>
      <c r="F148" s="72">
        <v>1.19</v>
      </c>
      <c r="G148" s="62">
        <v>50.82352941176471</v>
      </c>
      <c r="H148" s="53">
        <f t="shared" si="2"/>
        <v>60.480000000000004</v>
      </c>
    </row>
    <row r="149" spans="1:8" ht="15">
      <c r="A149" s="122" t="s">
        <v>4</v>
      </c>
      <c r="B149" s="27"/>
      <c r="C149" s="27" t="s">
        <v>98</v>
      </c>
      <c r="D149" s="12" t="s">
        <v>1105</v>
      </c>
      <c r="E149" s="27" t="s">
        <v>6</v>
      </c>
      <c r="F149" s="72">
        <v>0.7400000000000001</v>
      </c>
      <c r="G149" s="62">
        <v>88.23529411764706</v>
      </c>
      <c r="H149" s="53">
        <f t="shared" si="2"/>
        <v>65.29411764705883</v>
      </c>
    </row>
    <row r="150" spans="1:8" ht="15">
      <c r="A150" s="122" t="s">
        <v>4</v>
      </c>
      <c r="B150" s="27"/>
      <c r="C150" s="27" t="s">
        <v>903</v>
      </c>
      <c r="D150" s="12" t="s">
        <v>1106</v>
      </c>
      <c r="E150" s="27" t="s">
        <v>6</v>
      </c>
      <c r="F150" s="72">
        <v>0.7400000000000001</v>
      </c>
      <c r="G150" s="62">
        <v>88.23529411764706</v>
      </c>
      <c r="H150" s="53">
        <f t="shared" si="2"/>
        <v>65.29411764705883</v>
      </c>
    </row>
    <row r="151" spans="1:8" ht="15">
      <c r="A151" s="122" t="s">
        <v>4</v>
      </c>
      <c r="B151" s="27"/>
      <c r="C151" s="27" t="s">
        <v>108</v>
      </c>
      <c r="D151" s="12" t="s">
        <v>1050</v>
      </c>
      <c r="E151" s="27" t="s">
        <v>6</v>
      </c>
      <c r="F151" s="72">
        <v>0.7799999999999999</v>
      </c>
      <c r="G151" s="62">
        <v>47.64705882352941</v>
      </c>
      <c r="H151" s="53">
        <f t="shared" si="2"/>
        <v>37.16470588235294</v>
      </c>
    </row>
    <row r="152" spans="1:8" ht="15">
      <c r="A152" s="122" t="s">
        <v>4</v>
      </c>
      <c r="B152" s="27"/>
      <c r="C152" s="27" t="s">
        <v>185</v>
      </c>
      <c r="D152" s="12" t="s">
        <v>1019</v>
      </c>
      <c r="E152" s="27" t="s">
        <v>6</v>
      </c>
      <c r="F152" s="72">
        <v>0.36</v>
      </c>
      <c r="G152" s="62">
        <v>476.47058823529414</v>
      </c>
      <c r="H152" s="53">
        <f t="shared" si="2"/>
        <v>171.52941176470588</v>
      </c>
    </row>
    <row r="153" spans="1:8" ht="15">
      <c r="A153" s="122" t="s">
        <v>4</v>
      </c>
      <c r="B153" s="27"/>
      <c r="C153" s="27" t="s">
        <v>1232</v>
      </c>
      <c r="D153" s="12" t="s">
        <v>1218</v>
      </c>
      <c r="E153" s="27" t="s">
        <v>6</v>
      </c>
      <c r="F153" s="72">
        <v>0.31</v>
      </c>
      <c r="G153" s="62">
        <v>333.5294117647059</v>
      </c>
      <c r="H153" s="53">
        <f t="shared" si="2"/>
        <v>103.39411764705883</v>
      </c>
    </row>
    <row r="154" spans="1:8" s="66" customFormat="1" ht="15">
      <c r="A154" s="122" t="s">
        <v>4</v>
      </c>
      <c r="B154" s="27"/>
      <c r="C154" s="27" t="s">
        <v>1233</v>
      </c>
      <c r="D154" s="12" t="s">
        <v>1219</v>
      </c>
      <c r="E154" s="27" t="s">
        <v>6</v>
      </c>
      <c r="F154" s="72">
        <v>0.31</v>
      </c>
      <c r="G154" s="62">
        <v>333.5294117647059</v>
      </c>
      <c r="H154" s="53">
        <f t="shared" si="2"/>
        <v>103.39411764705883</v>
      </c>
    </row>
    <row r="155" spans="1:8" ht="15">
      <c r="A155" s="122" t="s">
        <v>4</v>
      </c>
      <c r="B155" s="27"/>
      <c r="C155" s="27" t="s">
        <v>193</v>
      </c>
      <c r="D155" s="12" t="s">
        <v>194</v>
      </c>
      <c r="E155" s="27" t="s">
        <v>6</v>
      </c>
      <c r="F155" s="72">
        <v>0.193</v>
      </c>
      <c r="G155" s="62">
        <v>88.23529411764706</v>
      </c>
      <c r="H155" s="53">
        <f t="shared" si="2"/>
        <v>17.029411764705884</v>
      </c>
    </row>
    <row r="156" spans="1:8" ht="15">
      <c r="A156" s="122" t="s">
        <v>4</v>
      </c>
      <c r="B156" s="27"/>
      <c r="C156" s="27" t="s">
        <v>1234</v>
      </c>
      <c r="D156" s="12" t="s">
        <v>1220</v>
      </c>
      <c r="E156" s="27" t="s">
        <v>6</v>
      </c>
      <c r="F156" s="72">
        <v>0.26</v>
      </c>
      <c r="G156" s="62">
        <v>238.23529411764707</v>
      </c>
      <c r="H156" s="53">
        <f t="shared" si="2"/>
        <v>61.94117647058824</v>
      </c>
    </row>
    <row r="157" spans="1:8" ht="15">
      <c r="A157" s="122" t="s">
        <v>4</v>
      </c>
      <c r="B157" s="27"/>
      <c r="C157" s="27" t="s">
        <v>1235</v>
      </c>
      <c r="D157" s="12" t="s">
        <v>1221</v>
      </c>
      <c r="E157" s="27" t="s">
        <v>6</v>
      </c>
      <c r="F157" s="72">
        <v>0.26</v>
      </c>
      <c r="G157" s="62">
        <v>238.23529411764707</v>
      </c>
      <c r="H157" s="53">
        <f t="shared" si="2"/>
        <v>61.94117647058824</v>
      </c>
    </row>
    <row r="158" spans="1:8" ht="15">
      <c r="A158" s="122" t="s">
        <v>4</v>
      </c>
      <c r="B158" s="27"/>
      <c r="C158" s="27" t="s">
        <v>1236</v>
      </c>
      <c r="D158" s="12" t="s">
        <v>1222</v>
      </c>
      <c r="E158" s="27" t="s">
        <v>6</v>
      </c>
      <c r="F158" s="72">
        <v>0.26</v>
      </c>
      <c r="G158" s="62">
        <v>476.47058823529414</v>
      </c>
      <c r="H158" s="53">
        <f t="shared" si="2"/>
        <v>123.88235294117648</v>
      </c>
    </row>
    <row r="159" spans="1:8" ht="15">
      <c r="A159" s="122" t="s">
        <v>4</v>
      </c>
      <c r="B159" s="27"/>
      <c r="C159" s="27" t="s">
        <v>199</v>
      </c>
      <c r="D159" s="12" t="s">
        <v>200</v>
      </c>
      <c r="E159" s="27" t="s">
        <v>6</v>
      </c>
      <c r="F159" s="72">
        <v>0.484</v>
      </c>
      <c r="G159" s="62">
        <v>15.882352941176471</v>
      </c>
      <c r="H159" s="53">
        <f t="shared" si="2"/>
        <v>7.687058823529412</v>
      </c>
    </row>
    <row r="160" spans="1:8" ht="15">
      <c r="A160" s="122" t="s">
        <v>4</v>
      </c>
      <c r="B160" s="27" t="s">
        <v>1436</v>
      </c>
      <c r="C160" s="27" t="s">
        <v>201</v>
      </c>
      <c r="D160" s="12" t="s">
        <v>202</v>
      </c>
      <c r="E160" s="27" t="s">
        <v>6</v>
      </c>
      <c r="F160" s="72">
        <v>1.9400000000000002</v>
      </c>
      <c r="G160" s="62">
        <v>28.58823529411765</v>
      </c>
      <c r="H160" s="53">
        <f t="shared" si="2"/>
        <v>55.46117647058824</v>
      </c>
    </row>
    <row r="161" spans="1:8" ht="15">
      <c r="A161" s="122" t="s">
        <v>4</v>
      </c>
      <c r="B161" s="27"/>
      <c r="C161" s="27" t="s">
        <v>203</v>
      </c>
      <c r="D161" s="12" t="s">
        <v>1069</v>
      </c>
      <c r="E161" s="27" t="s">
        <v>6</v>
      </c>
      <c r="F161" s="72">
        <v>0.2538888888888889</v>
      </c>
      <c r="G161" s="62">
        <v>28.58823529411765</v>
      </c>
      <c r="H161" s="53">
        <f t="shared" si="2"/>
        <v>7.258235294117648</v>
      </c>
    </row>
    <row r="162" spans="1:8" ht="15">
      <c r="A162" s="122" t="s">
        <v>4</v>
      </c>
      <c r="B162" s="27"/>
      <c r="C162" s="27" t="s">
        <v>204</v>
      </c>
      <c r="D162" s="12" t="s">
        <v>1030</v>
      </c>
      <c r="E162" s="27" t="s">
        <v>6</v>
      </c>
      <c r="F162" s="72">
        <v>0.26</v>
      </c>
      <c r="G162" s="62">
        <v>71.47058823529413</v>
      </c>
      <c r="H162" s="53">
        <f t="shared" si="2"/>
        <v>18.582352941176474</v>
      </c>
    </row>
    <row r="163" spans="1:8" ht="15">
      <c r="A163" s="122" t="s">
        <v>4</v>
      </c>
      <c r="B163" s="27"/>
      <c r="C163" s="27" t="s">
        <v>1237</v>
      </c>
      <c r="D163" s="12" t="s">
        <v>1223</v>
      </c>
      <c r="E163" s="27" t="s">
        <v>6</v>
      </c>
      <c r="F163" s="72">
        <v>0.78</v>
      </c>
      <c r="G163" s="62">
        <v>99.26470588235294</v>
      </c>
      <c r="H163" s="53">
        <f t="shared" si="2"/>
        <v>77.4264705882353</v>
      </c>
    </row>
    <row r="164" spans="1:8" ht="15">
      <c r="A164" s="122" t="s">
        <v>4</v>
      </c>
      <c r="B164" s="27" t="s">
        <v>1437</v>
      </c>
      <c r="C164" s="27" t="s">
        <v>205</v>
      </c>
      <c r="D164" s="12" t="s">
        <v>206</v>
      </c>
      <c r="E164" s="27" t="s">
        <v>6</v>
      </c>
      <c r="F164" s="72">
        <v>0.41000000000000003</v>
      </c>
      <c r="G164" s="62">
        <v>66.70588235294119</v>
      </c>
      <c r="H164" s="53">
        <f t="shared" si="2"/>
        <v>27.349411764705888</v>
      </c>
    </row>
    <row r="165" spans="1:8" ht="15">
      <c r="A165" s="122" t="s">
        <v>4</v>
      </c>
      <c r="B165" s="27"/>
      <c r="C165" s="27" t="s">
        <v>1198</v>
      </c>
      <c r="D165" s="12" t="s">
        <v>1071</v>
      </c>
      <c r="E165" s="27" t="s">
        <v>6</v>
      </c>
      <c r="F165" s="72">
        <v>0.44</v>
      </c>
      <c r="G165" s="62">
        <v>15.882352941176471</v>
      </c>
      <c r="H165" s="53">
        <f t="shared" si="2"/>
        <v>6.988235294117647</v>
      </c>
    </row>
    <row r="166" spans="1:8" ht="15">
      <c r="A166" s="122" t="s">
        <v>4</v>
      </c>
      <c r="B166" s="27"/>
      <c r="C166" s="27" t="s">
        <v>1199</v>
      </c>
      <c r="D166" s="12" t="s">
        <v>1072</v>
      </c>
      <c r="E166" s="27" t="s">
        <v>6</v>
      </c>
      <c r="F166" s="72">
        <v>0.44</v>
      </c>
      <c r="G166" s="62">
        <v>15.882352941176471</v>
      </c>
      <c r="H166" s="53">
        <f t="shared" si="2"/>
        <v>6.988235294117647</v>
      </c>
    </row>
    <row r="167" spans="1:8" ht="15">
      <c r="A167" s="122" t="s">
        <v>4</v>
      </c>
      <c r="B167" s="27"/>
      <c r="C167" s="27" t="s">
        <v>1200</v>
      </c>
      <c r="D167" s="12" t="s">
        <v>1073</v>
      </c>
      <c r="E167" s="27" t="s">
        <v>6</v>
      </c>
      <c r="F167" s="72">
        <v>0.44</v>
      </c>
      <c r="G167" s="62">
        <v>15.882352941176471</v>
      </c>
      <c r="H167" s="53">
        <f t="shared" si="2"/>
        <v>6.988235294117647</v>
      </c>
    </row>
    <row r="168" spans="1:8" ht="15">
      <c r="A168" s="122" t="s">
        <v>4</v>
      </c>
      <c r="B168" s="27"/>
      <c r="C168" s="27" t="s">
        <v>1201</v>
      </c>
      <c r="D168" s="12" t="s">
        <v>1070</v>
      </c>
      <c r="E168" s="27" t="s">
        <v>6</v>
      </c>
      <c r="F168" s="72">
        <v>0.44</v>
      </c>
      <c r="G168" s="62">
        <v>15.882352941176471</v>
      </c>
      <c r="H168" s="53">
        <f t="shared" si="2"/>
        <v>6.988235294117647</v>
      </c>
    </row>
    <row r="169" spans="1:8" ht="15">
      <c r="A169" s="122" t="s">
        <v>4</v>
      </c>
      <c r="B169" s="27"/>
      <c r="C169" s="27" t="s">
        <v>1224</v>
      </c>
      <c r="D169" s="12" t="s">
        <v>1211</v>
      </c>
      <c r="E169" s="27" t="s">
        <v>6</v>
      </c>
      <c r="F169" s="72">
        <v>0.5</v>
      </c>
      <c r="G169" s="62">
        <v>635.2941176470588</v>
      </c>
      <c r="H169" s="53">
        <f t="shared" si="2"/>
        <v>317.6470588235294</v>
      </c>
    </row>
    <row r="170" spans="1:8" ht="15">
      <c r="A170" s="122" t="s">
        <v>4</v>
      </c>
      <c r="B170" s="27"/>
      <c r="C170" s="27" t="s">
        <v>207</v>
      </c>
      <c r="D170" s="12" t="s">
        <v>208</v>
      </c>
      <c r="E170" s="27" t="s">
        <v>6</v>
      </c>
      <c r="F170" s="72">
        <v>0.19</v>
      </c>
      <c r="G170" s="62">
        <v>714.7058823529412</v>
      </c>
      <c r="H170" s="53">
        <f t="shared" si="2"/>
        <v>135.79411764705884</v>
      </c>
    </row>
    <row r="171" spans="1:8" ht="15">
      <c r="A171" s="122" t="s">
        <v>4</v>
      </c>
      <c r="B171" s="27" t="s">
        <v>1438</v>
      </c>
      <c r="C171" s="27" t="s">
        <v>209</v>
      </c>
      <c r="D171" s="12" t="s">
        <v>210</v>
      </c>
      <c r="E171" s="27" t="s">
        <v>6</v>
      </c>
      <c r="F171" s="72">
        <v>0.25</v>
      </c>
      <c r="G171" s="62">
        <v>285.8823529411765</v>
      </c>
      <c r="H171" s="53">
        <f t="shared" si="2"/>
        <v>71.47058823529413</v>
      </c>
    </row>
    <row r="172" spans="1:8" ht="15">
      <c r="A172" s="122" t="s">
        <v>4</v>
      </c>
      <c r="B172" s="27"/>
      <c r="C172" s="27" t="s">
        <v>212</v>
      </c>
      <c r="D172" s="12" t="s">
        <v>213</v>
      </c>
      <c r="E172" s="27" t="s">
        <v>6</v>
      </c>
      <c r="F172" s="72">
        <v>0.32</v>
      </c>
      <c r="G172" s="62">
        <v>158.8235294117647</v>
      </c>
      <c r="H172" s="53">
        <f t="shared" si="2"/>
        <v>50.8235294117647</v>
      </c>
    </row>
    <row r="173" spans="1:8" ht="15">
      <c r="A173" s="122" t="s">
        <v>4</v>
      </c>
      <c r="B173" s="27"/>
      <c r="C173" s="27" t="s">
        <v>214</v>
      </c>
      <c r="D173" s="12" t="s">
        <v>215</v>
      </c>
      <c r="E173" s="27" t="s">
        <v>6</v>
      </c>
      <c r="F173" s="72">
        <v>0.32</v>
      </c>
      <c r="G173" s="62">
        <v>1207.0588235294117</v>
      </c>
      <c r="H173" s="53">
        <f t="shared" si="2"/>
        <v>386.25882352941176</v>
      </c>
    </row>
    <row r="174" spans="1:8" ht="15">
      <c r="A174" s="122" t="s">
        <v>4</v>
      </c>
      <c r="B174" s="27"/>
      <c r="C174" s="27" t="s">
        <v>216</v>
      </c>
      <c r="D174" s="12" t="s">
        <v>1439</v>
      </c>
      <c r="E174" s="27" t="s">
        <v>6</v>
      </c>
      <c r="F174" s="72">
        <v>0.32</v>
      </c>
      <c r="G174" s="62">
        <v>142.94117647058826</v>
      </c>
      <c r="H174" s="53">
        <f t="shared" si="2"/>
        <v>45.74117647058824</v>
      </c>
    </row>
    <row r="175" spans="1:8" s="66" customFormat="1" ht="15">
      <c r="A175" s="122" t="s">
        <v>4</v>
      </c>
      <c r="B175" s="27"/>
      <c r="C175" s="27" t="s">
        <v>217</v>
      </c>
      <c r="D175" s="12" t="s">
        <v>218</v>
      </c>
      <c r="E175" s="27" t="s">
        <v>6</v>
      </c>
      <c r="F175" s="72">
        <v>0.32</v>
      </c>
      <c r="G175" s="62">
        <v>23.823529411764707</v>
      </c>
      <c r="H175" s="53">
        <f t="shared" si="2"/>
        <v>7.623529411764706</v>
      </c>
    </row>
    <row r="176" spans="1:8" ht="15">
      <c r="A176" s="122" t="s">
        <v>4</v>
      </c>
      <c r="B176" s="27"/>
      <c r="C176" s="27" t="s">
        <v>219</v>
      </c>
      <c r="D176" s="12" t="s">
        <v>220</v>
      </c>
      <c r="E176" s="27" t="s">
        <v>6</v>
      </c>
      <c r="F176" s="72">
        <v>0.32</v>
      </c>
      <c r="G176" s="62">
        <v>166.76470588235296</v>
      </c>
      <c r="H176" s="53">
        <f t="shared" si="2"/>
        <v>53.36470588235295</v>
      </c>
    </row>
    <row r="177" spans="1:8" ht="15">
      <c r="A177" s="122" t="s">
        <v>4</v>
      </c>
      <c r="B177" s="27" t="s">
        <v>1440</v>
      </c>
      <c r="C177" s="27" t="s">
        <v>221</v>
      </c>
      <c r="D177" s="12" t="s">
        <v>222</v>
      </c>
      <c r="E177" s="27" t="s">
        <v>6</v>
      </c>
      <c r="F177" s="72">
        <v>0.41</v>
      </c>
      <c r="G177" s="62">
        <v>365.29411764705884</v>
      </c>
      <c r="H177" s="53">
        <f t="shared" si="2"/>
        <v>149.77058823529413</v>
      </c>
    </row>
    <row r="178" spans="1:8" ht="15">
      <c r="A178" s="122" t="s">
        <v>4</v>
      </c>
      <c r="B178" s="27"/>
      <c r="C178" s="27" t="s">
        <v>223</v>
      </c>
      <c r="D178" s="12" t="s">
        <v>224</v>
      </c>
      <c r="E178" s="27" t="s">
        <v>6</v>
      </c>
      <c r="F178" s="72">
        <v>0.32</v>
      </c>
      <c r="G178" s="62">
        <v>47.64705882352941</v>
      </c>
      <c r="H178" s="53">
        <f t="shared" si="2"/>
        <v>15.247058823529413</v>
      </c>
    </row>
    <row r="179" spans="1:8" ht="15">
      <c r="A179" s="122" t="s">
        <v>4</v>
      </c>
      <c r="B179" s="27" t="s">
        <v>1441</v>
      </c>
      <c r="C179" s="27" t="s">
        <v>137</v>
      </c>
      <c r="D179" s="12" t="s">
        <v>1017</v>
      </c>
      <c r="E179" s="27" t="s">
        <v>6</v>
      </c>
      <c r="F179" s="72">
        <v>0.5492857142857143</v>
      </c>
      <c r="G179" s="62">
        <v>22.23529411764706</v>
      </c>
      <c r="H179" s="53">
        <f t="shared" si="2"/>
        <v>12.213529411764707</v>
      </c>
    </row>
    <row r="180" spans="1:8" ht="15">
      <c r="A180" s="122" t="s">
        <v>4</v>
      </c>
      <c r="B180" s="27"/>
      <c r="C180" s="27" t="s">
        <v>225</v>
      </c>
      <c r="D180" s="12" t="s">
        <v>226</v>
      </c>
      <c r="E180" s="27" t="s">
        <v>6</v>
      </c>
      <c r="F180" s="72">
        <v>0.5599999999999999</v>
      </c>
      <c r="G180" s="62">
        <v>201.7058823529412</v>
      </c>
      <c r="H180" s="53">
        <f t="shared" si="2"/>
        <v>112.95529411764706</v>
      </c>
    </row>
    <row r="181" spans="1:8" ht="15">
      <c r="A181" s="122" t="s">
        <v>4</v>
      </c>
      <c r="B181" s="27" t="s">
        <v>1442</v>
      </c>
      <c r="C181" s="27" t="s">
        <v>227</v>
      </c>
      <c r="D181" s="12" t="s">
        <v>228</v>
      </c>
      <c r="E181" s="27" t="s">
        <v>6</v>
      </c>
      <c r="F181" s="72">
        <v>0.5599999999999999</v>
      </c>
      <c r="G181" s="62">
        <v>135.00000000000003</v>
      </c>
      <c r="H181" s="53">
        <f t="shared" si="2"/>
        <v>75.60000000000001</v>
      </c>
    </row>
    <row r="182" spans="1:8" ht="15">
      <c r="A182" s="122" t="s">
        <v>4</v>
      </c>
      <c r="B182" s="27" t="s">
        <v>1443</v>
      </c>
      <c r="C182" s="27" t="s">
        <v>229</v>
      </c>
      <c r="D182" s="12" t="s">
        <v>230</v>
      </c>
      <c r="E182" s="27" t="s">
        <v>6</v>
      </c>
      <c r="F182" s="72">
        <v>0.5599999999999999</v>
      </c>
      <c r="G182" s="62">
        <v>462.17647058823536</v>
      </c>
      <c r="H182" s="53">
        <f t="shared" si="2"/>
        <v>258.81882352941176</v>
      </c>
    </row>
    <row r="183" spans="1:8" ht="15">
      <c r="A183" s="122" t="s">
        <v>4</v>
      </c>
      <c r="B183" s="27" t="s">
        <v>1444</v>
      </c>
      <c r="C183" s="27" t="s">
        <v>231</v>
      </c>
      <c r="D183" s="12" t="s">
        <v>232</v>
      </c>
      <c r="E183" s="27" t="s">
        <v>6</v>
      </c>
      <c r="F183" s="72">
        <v>0.5599999999999999</v>
      </c>
      <c r="G183" s="62">
        <v>111.17647058823529</v>
      </c>
      <c r="H183" s="53">
        <f t="shared" si="2"/>
        <v>62.25882352941176</v>
      </c>
    </row>
    <row r="184" spans="1:8" ht="15">
      <c r="A184" s="122" t="s">
        <v>4</v>
      </c>
      <c r="B184" s="27"/>
      <c r="C184" s="27" t="s">
        <v>233</v>
      </c>
      <c r="D184" s="12" t="s">
        <v>234</v>
      </c>
      <c r="E184" s="27" t="s">
        <v>6</v>
      </c>
      <c r="F184" s="72">
        <v>0.24</v>
      </c>
      <c r="G184" s="62">
        <v>19.058823529411768</v>
      </c>
      <c r="H184" s="53">
        <f t="shared" si="2"/>
        <v>4.5741176470588245</v>
      </c>
    </row>
    <row r="185" spans="1:8" ht="15">
      <c r="A185" s="122" t="s">
        <v>4</v>
      </c>
      <c r="B185" s="27"/>
      <c r="C185" s="27" t="s">
        <v>235</v>
      </c>
      <c r="D185" s="12" t="s">
        <v>236</v>
      </c>
      <c r="E185" s="27" t="s">
        <v>6</v>
      </c>
      <c r="F185" s="72">
        <v>0.7799999999999999</v>
      </c>
      <c r="G185" s="62">
        <v>552.7058823529412</v>
      </c>
      <c r="H185" s="53">
        <f t="shared" si="2"/>
        <v>431.1105882352941</v>
      </c>
    </row>
    <row r="186" spans="1:8" ht="15">
      <c r="A186" s="122" t="s">
        <v>4</v>
      </c>
      <c r="B186" s="27" t="s">
        <v>1445</v>
      </c>
      <c r="C186" s="27" t="s">
        <v>237</v>
      </c>
      <c r="D186" s="12" t="s">
        <v>238</v>
      </c>
      <c r="E186" s="27" t="s">
        <v>6</v>
      </c>
      <c r="F186" s="72">
        <v>0.22</v>
      </c>
      <c r="G186" s="62">
        <v>1469.1176470588236</v>
      </c>
      <c r="H186" s="53">
        <f t="shared" si="2"/>
        <v>323.2058823529412</v>
      </c>
    </row>
    <row r="187" spans="1:8" ht="15">
      <c r="A187" s="122" t="s">
        <v>4</v>
      </c>
      <c r="B187" s="27"/>
      <c r="C187" s="27" t="s">
        <v>1202</v>
      </c>
      <c r="D187" s="12" t="s">
        <v>1076</v>
      </c>
      <c r="E187" s="27" t="s">
        <v>6</v>
      </c>
      <c r="F187" s="72">
        <v>0.44</v>
      </c>
      <c r="G187" s="62">
        <v>88.23529411764706</v>
      </c>
      <c r="H187" s="53">
        <f t="shared" si="2"/>
        <v>38.8235294117647</v>
      </c>
    </row>
    <row r="188" spans="1:8" ht="15">
      <c r="A188" s="122" t="s">
        <v>4</v>
      </c>
      <c r="B188" s="27" t="s">
        <v>1446</v>
      </c>
      <c r="C188" s="27" t="s">
        <v>239</v>
      </c>
      <c r="D188" s="12" t="s">
        <v>1074</v>
      </c>
      <c r="E188" s="27" t="s">
        <v>6</v>
      </c>
      <c r="F188" s="72">
        <v>0.62</v>
      </c>
      <c r="G188" s="62">
        <v>79.41176470588235</v>
      </c>
      <c r="H188" s="53">
        <f t="shared" si="2"/>
        <v>49.23529411764706</v>
      </c>
    </row>
    <row r="189" spans="1:8" ht="15">
      <c r="A189" s="122" t="s">
        <v>4</v>
      </c>
      <c r="B189" s="27"/>
      <c r="C189" s="27" t="s">
        <v>1203</v>
      </c>
      <c r="D189" s="12" t="s">
        <v>1075</v>
      </c>
      <c r="E189" s="27" t="s">
        <v>6</v>
      </c>
      <c r="F189" s="72">
        <v>0.52</v>
      </c>
      <c r="G189" s="62">
        <v>88.23529411764706</v>
      </c>
      <c r="H189" s="53">
        <f t="shared" si="2"/>
        <v>45.88235294117647</v>
      </c>
    </row>
    <row r="190" spans="1:8" ht="15">
      <c r="A190" s="122" t="s">
        <v>4</v>
      </c>
      <c r="B190" s="27"/>
      <c r="C190" s="27" t="s">
        <v>240</v>
      </c>
      <c r="D190" s="12" t="s">
        <v>241</v>
      </c>
      <c r="E190" s="27" t="s">
        <v>6</v>
      </c>
      <c r="F190" s="72">
        <v>0.5</v>
      </c>
      <c r="G190" s="62">
        <v>214.41176470588235</v>
      </c>
      <c r="H190" s="53">
        <f t="shared" si="2"/>
        <v>107.20588235294117</v>
      </c>
    </row>
    <row r="191" spans="1:8" ht="15">
      <c r="A191" s="122" t="s">
        <v>4</v>
      </c>
      <c r="B191" s="27"/>
      <c r="C191" s="27" t="s">
        <v>242</v>
      </c>
      <c r="D191" s="12" t="s">
        <v>243</v>
      </c>
      <c r="E191" s="27" t="s">
        <v>6</v>
      </c>
      <c r="F191" s="72">
        <v>0.5</v>
      </c>
      <c r="G191" s="62">
        <v>158.8235294117647</v>
      </c>
      <c r="H191" s="53">
        <f t="shared" si="2"/>
        <v>79.41176470588235</v>
      </c>
    </row>
    <row r="192" spans="1:8" ht="15">
      <c r="A192" s="122" t="s">
        <v>4</v>
      </c>
      <c r="B192" s="27"/>
      <c r="C192" s="27" t="s">
        <v>244</v>
      </c>
      <c r="D192" s="12" t="s">
        <v>245</v>
      </c>
      <c r="E192" s="27" t="s">
        <v>6</v>
      </c>
      <c r="F192" s="72">
        <v>0.32</v>
      </c>
      <c r="G192" s="62">
        <v>1262.6470588235295</v>
      </c>
      <c r="H192" s="53">
        <f t="shared" si="2"/>
        <v>404.0470588235294</v>
      </c>
    </row>
    <row r="193" spans="1:8" ht="15">
      <c r="A193" s="122" t="s">
        <v>4</v>
      </c>
      <c r="B193" s="27"/>
      <c r="C193" s="27" t="s">
        <v>246</v>
      </c>
      <c r="D193" s="12" t="s">
        <v>1010</v>
      </c>
      <c r="E193" s="27" t="s">
        <v>6</v>
      </c>
      <c r="F193" s="72">
        <v>0.292</v>
      </c>
      <c r="G193" s="62">
        <v>128.64705882352942</v>
      </c>
      <c r="H193" s="53">
        <f t="shared" si="2"/>
        <v>37.56494117647059</v>
      </c>
    </row>
    <row r="194" spans="1:8" ht="15">
      <c r="A194" s="122" t="s">
        <v>4</v>
      </c>
      <c r="B194" s="27"/>
      <c r="C194" s="27" t="s">
        <v>247</v>
      </c>
      <c r="D194" s="12" t="s">
        <v>248</v>
      </c>
      <c r="E194" s="27" t="s">
        <v>6</v>
      </c>
      <c r="F194" s="72">
        <v>0.31</v>
      </c>
      <c r="G194" s="62">
        <v>714.7058823529412</v>
      </c>
      <c r="H194" s="53">
        <f aca="true" t="shared" si="3" ref="H194:H251">G194*F194</f>
        <v>221.55882352941177</v>
      </c>
    </row>
    <row r="195" spans="1:8" ht="15">
      <c r="A195" s="122" t="s">
        <v>4</v>
      </c>
      <c r="B195" s="27"/>
      <c r="C195" s="27" t="s">
        <v>249</v>
      </c>
      <c r="D195" s="12" t="s">
        <v>250</v>
      </c>
      <c r="E195" s="27" t="s">
        <v>6</v>
      </c>
      <c r="F195" s="72">
        <v>0.32</v>
      </c>
      <c r="G195" s="62">
        <v>762.3529411764706</v>
      </c>
      <c r="H195" s="53">
        <f t="shared" si="3"/>
        <v>243.9529411764706</v>
      </c>
    </row>
    <row r="196" spans="1:8" ht="15">
      <c r="A196" s="122" t="s">
        <v>4</v>
      </c>
      <c r="B196" s="27"/>
      <c r="C196" s="27" t="s">
        <v>251</v>
      </c>
      <c r="D196" s="12" t="s">
        <v>252</v>
      </c>
      <c r="E196" s="27" t="s">
        <v>6</v>
      </c>
      <c r="F196" s="72">
        <v>0.31</v>
      </c>
      <c r="G196" s="62">
        <v>333.5294117647059</v>
      </c>
      <c r="H196" s="53">
        <f t="shared" si="3"/>
        <v>103.39411764705883</v>
      </c>
    </row>
    <row r="197" spans="1:8" ht="15">
      <c r="A197" s="122" t="s">
        <v>4</v>
      </c>
      <c r="B197" s="27"/>
      <c r="C197" s="27" t="s">
        <v>253</v>
      </c>
      <c r="D197" s="12" t="s">
        <v>1270</v>
      </c>
      <c r="E197" s="27" t="s">
        <v>6</v>
      </c>
      <c r="F197" s="72">
        <v>0.5399999999999999</v>
      </c>
      <c r="G197" s="62">
        <v>301.7647058823529</v>
      </c>
      <c r="H197" s="53">
        <f t="shared" si="3"/>
        <v>162.95294117647055</v>
      </c>
    </row>
    <row r="198" spans="1:8" ht="15">
      <c r="A198" s="122" t="s">
        <v>4</v>
      </c>
      <c r="B198" s="27"/>
      <c r="C198" s="27"/>
      <c r="D198" s="12" t="s">
        <v>1269</v>
      </c>
      <c r="E198" s="27" t="s">
        <v>6</v>
      </c>
      <c r="F198" s="72">
        <v>0.5399999999999999</v>
      </c>
      <c r="G198" s="62">
        <v>301.7647058823529</v>
      </c>
      <c r="H198" s="53">
        <f t="shared" si="3"/>
        <v>162.95294117647055</v>
      </c>
    </row>
    <row r="199" spans="1:8" ht="15">
      <c r="A199" s="122" t="s">
        <v>4</v>
      </c>
      <c r="B199" s="27"/>
      <c r="C199" s="27" t="s">
        <v>1204</v>
      </c>
      <c r="D199" s="12" t="s">
        <v>1086</v>
      </c>
      <c r="E199" s="27" t="s">
        <v>6</v>
      </c>
      <c r="F199" s="72">
        <v>0.54</v>
      </c>
      <c r="G199" s="62">
        <v>119.11764705882354</v>
      </c>
      <c r="H199" s="53">
        <f t="shared" si="3"/>
        <v>64.32352941176471</v>
      </c>
    </row>
    <row r="200" spans="1:8" ht="15">
      <c r="A200" s="122" t="s">
        <v>4</v>
      </c>
      <c r="B200" s="27" t="s">
        <v>1447</v>
      </c>
      <c r="C200" s="27" t="s">
        <v>256</v>
      </c>
      <c r="D200" s="12" t="s">
        <v>257</v>
      </c>
      <c r="E200" s="27" t="s">
        <v>6</v>
      </c>
      <c r="F200" s="72">
        <v>0.71</v>
      </c>
      <c r="G200" s="62">
        <v>72.26470588235294</v>
      </c>
      <c r="H200" s="53">
        <f t="shared" si="3"/>
        <v>51.307941176470585</v>
      </c>
    </row>
    <row r="201" spans="1:8" ht="15">
      <c r="A201" s="122" t="s">
        <v>4</v>
      </c>
      <c r="B201" s="27"/>
      <c r="C201" s="27" t="s">
        <v>258</v>
      </c>
      <c r="D201" s="12" t="s">
        <v>259</v>
      </c>
      <c r="E201" s="27" t="s">
        <v>6</v>
      </c>
      <c r="F201" s="72">
        <v>0.6599999999999999</v>
      </c>
      <c r="G201" s="62">
        <v>3.9705882352941178</v>
      </c>
      <c r="H201" s="53">
        <f t="shared" si="3"/>
        <v>2.620588235294117</v>
      </c>
    </row>
    <row r="202" spans="1:8" ht="15">
      <c r="A202" s="122" t="s">
        <v>4</v>
      </c>
      <c r="B202" s="27" t="s">
        <v>1448</v>
      </c>
      <c r="C202" s="27" t="s">
        <v>260</v>
      </c>
      <c r="D202" s="12" t="s">
        <v>261</v>
      </c>
      <c r="E202" s="27" t="s">
        <v>6</v>
      </c>
      <c r="F202" s="72">
        <v>0.71</v>
      </c>
      <c r="G202" s="62">
        <v>35.735294117647065</v>
      </c>
      <c r="H202" s="53">
        <f t="shared" si="3"/>
        <v>25.372058823529414</v>
      </c>
    </row>
    <row r="203" spans="1:8" s="66" customFormat="1" ht="15">
      <c r="A203" s="122" t="s">
        <v>4</v>
      </c>
      <c r="B203" s="27" t="s">
        <v>1449</v>
      </c>
      <c r="C203" s="27" t="s">
        <v>262</v>
      </c>
      <c r="D203" s="12" t="s">
        <v>263</v>
      </c>
      <c r="E203" s="27" t="s">
        <v>6</v>
      </c>
      <c r="F203" s="72">
        <v>0.71</v>
      </c>
      <c r="G203" s="62">
        <v>32.55882352941177</v>
      </c>
      <c r="H203" s="53">
        <f t="shared" si="3"/>
        <v>23.116764705882353</v>
      </c>
    </row>
    <row r="204" spans="1:8" ht="15">
      <c r="A204" s="122" t="s">
        <v>4</v>
      </c>
      <c r="B204" s="27"/>
      <c r="C204" s="27" t="s">
        <v>264</v>
      </c>
      <c r="D204" s="12" t="s">
        <v>265</v>
      </c>
      <c r="E204" s="27" t="s">
        <v>6</v>
      </c>
      <c r="F204" s="72">
        <v>0.6900000000000001</v>
      </c>
      <c r="G204" s="62">
        <v>47.64705882352941</v>
      </c>
      <c r="H204" s="53">
        <f t="shared" si="3"/>
        <v>32.8764705882353</v>
      </c>
    </row>
    <row r="205" spans="1:8" s="66" customFormat="1" ht="15">
      <c r="A205" s="122" t="s">
        <v>4</v>
      </c>
      <c r="B205" s="27" t="s">
        <v>1450</v>
      </c>
      <c r="C205" s="27" t="s">
        <v>266</v>
      </c>
      <c r="D205" s="12" t="s">
        <v>267</v>
      </c>
      <c r="E205" s="27" t="s">
        <v>6</v>
      </c>
      <c r="F205" s="72">
        <v>0.24</v>
      </c>
      <c r="G205" s="62">
        <v>22.23529411764706</v>
      </c>
      <c r="H205" s="53">
        <f t="shared" si="3"/>
        <v>5.3364705882352945</v>
      </c>
    </row>
    <row r="206" spans="1:8" ht="15">
      <c r="A206" s="122" t="s">
        <v>4</v>
      </c>
      <c r="B206" s="27"/>
      <c r="C206" s="27" t="s">
        <v>268</v>
      </c>
      <c r="D206" s="12" t="s">
        <v>1031</v>
      </c>
      <c r="E206" s="27" t="s">
        <v>6</v>
      </c>
      <c r="F206" s="72">
        <v>0.9800000000000001</v>
      </c>
      <c r="G206" s="62">
        <v>31.764705882352942</v>
      </c>
      <c r="H206" s="53">
        <f t="shared" si="3"/>
        <v>31.129411764705885</v>
      </c>
    </row>
    <row r="207" spans="1:8" ht="15">
      <c r="A207" s="122" t="s">
        <v>4</v>
      </c>
      <c r="B207" s="27"/>
      <c r="C207" s="27" t="s">
        <v>255</v>
      </c>
      <c r="D207" s="12" t="s">
        <v>1023</v>
      </c>
      <c r="E207" s="27" t="s">
        <v>6</v>
      </c>
      <c r="F207" s="72">
        <v>0.37000000000000005</v>
      </c>
      <c r="G207" s="62">
        <v>667.0588235294118</v>
      </c>
      <c r="H207" s="53">
        <f t="shared" si="3"/>
        <v>246.8117647058824</v>
      </c>
    </row>
    <row r="208" spans="1:8" ht="15">
      <c r="A208" s="122" t="s">
        <v>4</v>
      </c>
      <c r="B208" s="27"/>
      <c r="C208" s="27" t="s">
        <v>254</v>
      </c>
      <c r="D208" s="12" t="s">
        <v>1022</v>
      </c>
      <c r="E208" s="27" t="s">
        <v>6</v>
      </c>
      <c r="F208" s="72">
        <v>0.37000000000000005</v>
      </c>
      <c r="G208" s="62">
        <v>457.4117647058824</v>
      </c>
      <c r="H208" s="53">
        <f t="shared" si="3"/>
        <v>169.2423529411765</v>
      </c>
    </row>
    <row r="209" spans="1:8" ht="15">
      <c r="A209" s="122" t="s">
        <v>4</v>
      </c>
      <c r="B209" s="27" t="s">
        <v>1451</v>
      </c>
      <c r="C209" s="27" t="s">
        <v>269</v>
      </c>
      <c r="D209" s="12" t="s">
        <v>1077</v>
      </c>
      <c r="E209" s="27" t="s">
        <v>6</v>
      </c>
      <c r="F209" s="72">
        <v>0.38</v>
      </c>
      <c r="G209" s="62">
        <v>238.23529411764707</v>
      </c>
      <c r="H209" s="53">
        <f t="shared" si="3"/>
        <v>90.52941176470588</v>
      </c>
    </row>
    <row r="210" spans="1:8" ht="15">
      <c r="A210" s="122" t="s">
        <v>4</v>
      </c>
      <c r="B210" s="27"/>
      <c r="C210" s="27" t="s">
        <v>1205</v>
      </c>
      <c r="D210" s="12" t="s">
        <v>1078</v>
      </c>
      <c r="E210" s="27" t="s">
        <v>6</v>
      </c>
      <c r="F210" s="72">
        <v>0.38</v>
      </c>
      <c r="G210" s="62">
        <v>238.23529411764707</v>
      </c>
      <c r="H210" s="53">
        <f t="shared" si="3"/>
        <v>90.52941176470588</v>
      </c>
    </row>
    <row r="211" spans="1:8" ht="15">
      <c r="A211" s="122" t="s">
        <v>4</v>
      </c>
      <c r="B211" s="27" t="s">
        <v>1452</v>
      </c>
      <c r="C211" s="27" t="s">
        <v>1206</v>
      </c>
      <c r="D211" s="12" t="s">
        <v>1100</v>
      </c>
      <c r="E211" s="27" t="s">
        <v>6</v>
      </c>
      <c r="F211" s="72">
        <v>0.92</v>
      </c>
      <c r="G211" s="62">
        <v>88.23529411764706</v>
      </c>
      <c r="H211" s="53">
        <f t="shared" si="3"/>
        <v>81.17647058823529</v>
      </c>
    </row>
    <row r="212" spans="1:8" ht="15">
      <c r="A212" s="122" t="s">
        <v>4</v>
      </c>
      <c r="B212" s="27" t="s">
        <v>1453</v>
      </c>
      <c r="C212" s="27" t="s">
        <v>1207</v>
      </c>
      <c r="D212" s="12" t="s">
        <v>1101</v>
      </c>
      <c r="E212" s="27" t="s">
        <v>6</v>
      </c>
      <c r="F212" s="72">
        <v>0.92</v>
      </c>
      <c r="G212" s="62">
        <v>88.23529411764706</v>
      </c>
      <c r="H212" s="53">
        <f t="shared" si="3"/>
        <v>81.17647058823529</v>
      </c>
    </row>
    <row r="213" spans="1:8" ht="15">
      <c r="A213" s="122" t="s">
        <v>4</v>
      </c>
      <c r="B213" s="27" t="s">
        <v>1454</v>
      </c>
      <c r="C213" s="27" t="s">
        <v>270</v>
      </c>
      <c r="D213" s="12" t="s">
        <v>271</v>
      </c>
      <c r="E213" s="27" t="s">
        <v>6</v>
      </c>
      <c r="F213" s="72">
        <v>0.24000000000000002</v>
      </c>
      <c r="G213" s="62">
        <v>47.64705882352941</v>
      </c>
      <c r="H213" s="53">
        <f t="shared" si="3"/>
        <v>11.43529411764706</v>
      </c>
    </row>
    <row r="214" spans="1:8" ht="15">
      <c r="A214" s="122" t="s">
        <v>4</v>
      </c>
      <c r="B214" s="27" t="s">
        <v>1455</v>
      </c>
      <c r="C214" s="27" t="s">
        <v>1208</v>
      </c>
      <c r="D214" s="12" t="s">
        <v>1000</v>
      </c>
      <c r="E214" s="27" t="s">
        <v>6</v>
      </c>
      <c r="F214" s="73">
        <v>0.18</v>
      </c>
      <c r="G214" s="62">
        <v>47.64705882352941</v>
      </c>
      <c r="H214" s="53">
        <f t="shared" si="3"/>
        <v>8.576470588235294</v>
      </c>
    </row>
    <row r="215" spans="1:8" ht="15">
      <c r="A215" s="122" t="s">
        <v>4</v>
      </c>
      <c r="B215" s="27" t="s">
        <v>1456</v>
      </c>
      <c r="C215" s="27" t="s">
        <v>941</v>
      </c>
      <c r="D215" s="12" t="s">
        <v>1024</v>
      </c>
      <c r="E215" s="27" t="s">
        <v>6</v>
      </c>
      <c r="F215" s="72">
        <v>0.36</v>
      </c>
      <c r="G215" s="62">
        <v>433.5882352941177</v>
      </c>
      <c r="H215" s="53">
        <f t="shared" si="3"/>
        <v>156.09176470588235</v>
      </c>
    </row>
    <row r="216" spans="1:8" ht="15">
      <c r="A216" s="122" t="s">
        <v>4</v>
      </c>
      <c r="B216" s="27"/>
      <c r="C216" s="27" t="s">
        <v>272</v>
      </c>
      <c r="D216" s="12" t="s">
        <v>1032</v>
      </c>
      <c r="E216" s="27" t="s">
        <v>6</v>
      </c>
      <c r="F216" s="72">
        <v>0.36</v>
      </c>
      <c r="G216" s="62">
        <v>216.79411764705884</v>
      </c>
      <c r="H216" s="53">
        <f t="shared" si="3"/>
        <v>78.04588235294118</v>
      </c>
    </row>
    <row r="217" spans="1:8" ht="15">
      <c r="A217" s="122" t="s">
        <v>4</v>
      </c>
      <c r="B217" s="27"/>
      <c r="C217" s="27" t="s">
        <v>273</v>
      </c>
      <c r="D217" s="12" t="s">
        <v>274</v>
      </c>
      <c r="E217" s="27" t="s">
        <v>6</v>
      </c>
      <c r="F217" s="72">
        <v>0.31</v>
      </c>
      <c r="G217" s="62">
        <v>304.9411764705883</v>
      </c>
      <c r="H217" s="53">
        <f t="shared" si="3"/>
        <v>94.53176470588237</v>
      </c>
    </row>
    <row r="218" spans="1:8" ht="15">
      <c r="A218" s="122" t="s">
        <v>4</v>
      </c>
      <c r="B218" s="27"/>
      <c r="C218" s="27" t="s">
        <v>275</v>
      </c>
      <c r="D218" s="12" t="s">
        <v>276</v>
      </c>
      <c r="E218" s="27" t="s">
        <v>6</v>
      </c>
      <c r="F218" s="72">
        <v>0.37000000000000005</v>
      </c>
      <c r="G218" s="62">
        <v>1067.294117647059</v>
      </c>
      <c r="H218" s="53">
        <f t="shared" si="3"/>
        <v>394.8988235294119</v>
      </c>
    </row>
    <row r="219" spans="1:8" ht="15">
      <c r="A219" s="122" t="s">
        <v>4</v>
      </c>
      <c r="B219" s="27"/>
      <c r="C219" s="27" t="s">
        <v>1209</v>
      </c>
      <c r="D219" s="12" t="s">
        <v>1087</v>
      </c>
      <c r="E219" s="27" t="s">
        <v>6</v>
      </c>
      <c r="F219" s="72">
        <v>0.16</v>
      </c>
      <c r="G219" s="62">
        <v>31.764705882352942</v>
      </c>
      <c r="H219" s="53">
        <f t="shared" si="3"/>
        <v>5.082352941176471</v>
      </c>
    </row>
    <row r="220" spans="1:8" ht="15">
      <c r="A220" s="122" t="s">
        <v>4</v>
      </c>
      <c r="B220" s="27"/>
      <c r="C220" s="27" t="s">
        <v>277</v>
      </c>
      <c r="D220" s="12" t="s">
        <v>278</v>
      </c>
      <c r="E220" s="27" t="s">
        <v>6</v>
      </c>
      <c r="F220" s="72">
        <v>0.36</v>
      </c>
      <c r="G220" s="62">
        <v>476.47058823529414</v>
      </c>
      <c r="H220" s="53">
        <f t="shared" si="3"/>
        <v>171.52941176470588</v>
      </c>
    </row>
    <row r="221" spans="1:8" ht="15">
      <c r="A221" s="122" t="s">
        <v>4</v>
      </c>
      <c r="B221" s="27" t="s">
        <v>1457</v>
      </c>
      <c r="C221" s="27" t="s">
        <v>1599</v>
      </c>
      <c r="D221" s="12" t="s">
        <v>1102</v>
      </c>
      <c r="E221" s="27" t="s">
        <v>6</v>
      </c>
      <c r="F221" s="72">
        <v>0.36000000000000004</v>
      </c>
      <c r="G221" s="62">
        <v>76.23529411764707</v>
      </c>
      <c r="H221" s="53">
        <f t="shared" si="3"/>
        <v>27.44470588235295</v>
      </c>
    </row>
    <row r="222" spans="1:8" ht="15">
      <c r="A222" s="122" t="s">
        <v>4</v>
      </c>
      <c r="B222" s="27" t="s">
        <v>1458</v>
      </c>
      <c r="C222" s="27" t="s">
        <v>279</v>
      </c>
      <c r="D222" s="12" t="s">
        <v>280</v>
      </c>
      <c r="E222" s="27" t="s">
        <v>6</v>
      </c>
      <c r="F222" s="72">
        <v>0.36000000000000004</v>
      </c>
      <c r="G222" s="62">
        <v>595.5882352941177</v>
      </c>
      <c r="H222" s="53">
        <f t="shared" si="3"/>
        <v>214.41176470588238</v>
      </c>
    </row>
    <row r="223" spans="1:8" ht="15">
      <c r="A223" s="122" t="s">
        <v>4</v>
      </c>
      <c r="B223" s="27" t="s">
        <v>1459</v>
      </c>
      <c r="C223" s="27" t="s">
        <v>281</v>
      </c>
      <c r="D223" s="12" t="s">
        <v>282</v>
      </c>
      <c r="E223" s="27" t="s">
        <v>6</v>
      </c>
      <c r="F223" s="72">
        <v>0.22</v>
      </c>
      <c r="G223" s="62">
        <v>142.94117647058826</v>
      </c>
      <c r="H223" s="53">
        <f t="shared" si="3"/>
        <v>31.447058823529417</v>
      </c>
    </row>
    <row r="224" spans="1:8" ht="15">
      <c r="A224" s="122" t="s">
        <v>4</v>
      </c>
      <c r="B224" s="27"/>
      <c r="C224" s="27" t="s">
        <v>283</v>
      </c>
      <c r="D224" s="12" t="s">
        <v>284</v>
      </c>
      <c r="E224" s="27" t="s">
        <v>6</v>
      </c>
      <c r="F224" s="72">
        <v>0.32</v>
      </c>
      <c r="G224" s="62">
        <v>527.2941176470589</v>
      </c>
      <c r="H224" s="53">
        <f t="shared" si="3"/>
        <v>168.73411764705884</v>
      </c>
    </row>
    <row r="225" spans="1:8" s="66" customFormat="1" ht="15">
      <c r="A225" s="122" t="s">
        <v>4</v>
      </c>
      <c r="B225" s="27" t="s">
        <v>1460</v>
      </c>
      <c r="C225" s="27" t="s">
        <v>285</v>
      </c>
      <c r="D225" s="12" t="s">
        <v>1033</v>
      </c>
      <c r="E225" s="27" t="s">
        <v>6</v>
      </c>
      <c r="F225" s="72">
        <v>0.25</v>
      </c>
      <c r="G225" s="62">
        <v>79.41176470588235</v>
      </c>
      <c r="H225" s="53">
        <f t="shared" si="3"/>
        <v>19.852941176470587</v>
      </c>
    </row>
    <row r="226" spans="1:8" ht="15">
      <c r="A226" s="122" t="s">
        <v>4</v>
      </c>
      <c r="B226" s="27" t="s">
        <v>1461</v>
      </c>
      <c r="C226" s="27" t="s">
        <v>286</v>
      </c>
      <c r="D226" s="12" t="s">
        <v>1034</v>
      </c>
      <c r="E226" s="27" t="s">
        <v>6</v>
      </c>
      <c r="F226" s="72">
        <v>0.23</v>
      </c>
      <c r="G226" s="62">
        <v>99.26470588235294</v>
      </c>
      <c r="H226" s="53">
        <f t="shared" si="3"/>
        <v>22.830882352941178</v>
      </c>
    </row>
    <row r="227" spans="1:8" ht="15">
      <c r="A227" s="122" t="s">
        <v>4</v>
      </c>
      <c r="B227" s="27"/>
      <c r="C227" s="27" t="s">
        <v>942</v>
      </c>
      <c r="D227" s="12" t="s">
        <v>1079</v>
      </c>
      <c r="E227" s="27" t="s">
        <v>6</v>
      </c>
      <c r="F227" s="72">
        <v>0.19</v>
      </c>
      <c r="G227" s="62">
        <v>23.823529411764707</v>
      </c>
      <c r="H227" s="53">
        <f t="shared" si="3"/>
        <v>4.526470588235294</v>
      </c>
    </row>
    <row r="228" spans="1:8" ht="15">
      <c r="A228" s="122" t="s">
        <v>4</v>
      </c>
      <c r="B228" s="27" t="s">
        <v>1462</v>
      </c>
      <c r="C228" s="27" t="s">
        <v>287</v>
      </c>
      <c r="D228" s="12" t="s">
        <v>1035</v>
      </c>
      <c r="E228" s="27" t="s">
        <v>6</v>
      </c>
      <c r="F228" s="72">
        <v>0.25</v>
      </c>
      <c r="G228" s="62">
        <v>119.11764705882354</v>
      </c>
      <c r="H228" s="53">
        <f t="shared" si="3"/>
        <v>29.779411764705884</v>
      </c>
    </row>
    <row r="229" spans="1:8" ht="15">
      <c r="A229" s="122" t="s">
        <v>4</v>
      </c>
      <c r="B229" s="27" t="s">
        <v>1463</v>
      </c>
      <c r="C229" s="27" t="s">
        <v>288</v>
      </c>
      <c r="D229" s="12" t="s">
        <v>1036</v>
      </c>
      <c r="E229" s="27" t="s">
        <v>6</v>
      </c>
      <c r="F229" s="72">
        <v>0.32</v>
      </c>
      <c r="G229" s="62">
        <v>444.70588235294116</v>
      </c>
      <c r="H229" s="53">
        <f t="shared" si="3"/>
        <v>142.30588235294118</v>
      </c>
    </row>
    <row r="230" spans="1:8" ht="15">
      <c r="A230" s="122" t="s">
        <v>4</v>
      </c>
      <c r="B230" s="27" t="s">
        <v>1464</v>
      </c>
      <c r="C230" s="27" t="s">
        <v>289</v>
      </c>
      <c r="D230" s="12" t="s">
        <v>1025</v>
      </c>
      <c r="E230" s="27" t="s">
        <v>6</v>
      </c>
      <c r="F230" s="72">
        <v>0.32</v>
      </c>
      <c r="G230" s="62">
        <v>452.64705882352945</v>
      </c>
      <c r="H230" s="53">
        <f t="shared" si="3"/>
        <v>144.84705882352944</v>
      </c>
    </row>
    <row r="231" spans="1:8" ht="15">
      <c r="A231" s="122" t="s">
        <v>4</v>
      </c>
      <c r="B231" s="27"/>
      <c r="C231" s="27" t="s">
        <v>290</v>
      </c>
      <c r="D231" s="12" t="s">
        <v>291</v>
      </c>
      <c r="E231" s="27" t="s">
        <v>6</v>
      </c>
      <c r="F231" s="72">
        <v>0.27</v>
      </c>
      <c r="G231" s="62">
        <v>173.11764705882354</v>
      </c>
      <c r="H231" s="53">
        <f t="shared" si="3"/>
        <v>46.74176470588236</v>
      </c>
    </row>
    <row r="232" spans="1:8" ht="15">
      <c r="A232" s="122" t="s">
        <v>4</v>
      </c>
      <c r="B232" s="27"/>
      <c r="C232" s="27" t="s">
        <v>292</v>
      </c>
      <c r="D232" s="12" t="s">
        <v>293</v>
      </c>
      <c r="E232" s="27" t="s">
        <v>6</v>
      </c>
      <c r="F232" s="72">
        <v>0.27</v>
      </c>
      <c r="G232" s="62">
        <v>88.94117647058825</v>
      </c>
      <c r="H232" s="53">
        <f t="shared" si="3"/>
        <v>24.01411764705883</v>
      </c>
    </row>
    <row r="233" spans="1:8" ht="15">
      <c r="A233" s="122" t="s">
        <v>4</v>
      </c>
      <c r="B233" s="27"/>
      <c r="C233" s="27" t="s">
        <v>294</v>
      </c>
      <c r="D233" s="12" t="s">
        <v>295</v>
      </c>
      <c r="E233" s="27" t="s">
        <v>6</v>
      </c>
      <c r="F233" s="72">
        <v>0.27</v>
      </c>
      <c r="G233" s="62">
        <v>38.117647058823536</v>
      </c>
      <c r="H233" s="53">
        <f t="shared" si="3"/>
        <v>10.291764705882356</v>
      </c>
    </row>
    <row r="234" spans="1:8" ht="15">
      <c r="A234" s="122" t="s">
        <v>4</v>
      </c>
      <c r="B234" s="27"/>
      <c r="C234" s="27" t="s">
        <v>296</v>
      </c>
      <c r="D234" s="12" t="s">
        <v>297</v>
      </c>
      <c r="E234" s="27" t="s">
        <v>6</v>
      </c>
      <c r="F234" s="72">
        <v>0.27</v>
      </c>
      <c r="G234" s="62">
        <v>114.3529411764706</v>
      </c>
      <c r="H234" s="53">
        <f t="shared" si="3"/>
        <v>30.875294117647062</v>
      </c>
    </row>
    <row r="235" spans="1:8" ht="15">
      <c r="A235" s="122" t="s">
        <v>4</v>
      </c>
      <c r="B235" s="27" t="s">
        <v>1465</v>
      </c>
      <c r="C235" s="27" t="s">
        <v>298</v>
      </c>
      <c r="D235" s="12" t="s">
        <v>299</v>
      </c>
      <c r="E235" s="27" t="s">
        <v>6</v>
      </c>
      <c r="F235" s="72">
        <v>0.27</v>
      </c>
      <c r="G235" s="62">
        <v>88.23529411764706</v>
      </c>
      <c r="H235" s="53">
        <f t="shared" si="3"/>
        <v>23.823529411764707</v>
      </c>
    </row>
    <row r="236" spans="1:8" ht="15">
      <c r="A236" s="122" t="s">
        <v>4</v>
      </c>
      <c r="B236" s="27" t="s">
        <v>1466</v>
      </c>
      <c r="C236" s="27" t="s">
        <v>300</v>
      </c>
      <c r="D236" s="12" t="s">
        <v>301</v>
      </c>
      <c r="E236" s="27" t="s">
        <v>6</v>
      </c>
      <c r="F236" s="72">
        <v>0.27</v>
      </c>
      <c r="G236" s="62">
        <v>264.70588235294116</v>
      </c>
      <c r="H236" s="53">
        <f t="shared" si="3"/>
        <v>71.47058823529412</v>
      </c>
    </row>
    <row r="237" spans="1:8" ht="15">
      <c r="A237" s="122" t="s">
        <v>4</v>
      </c>
      <c r="B237" s="27" t="s">
        <v>1467</v>
      </c>
      <c r="C237" s="27" t="s">
        <v>302</v>
      </c>
      <c r="D237" s="12" t="s">
        <v>303</v>
      </c>
      <c r="E237" s="27" t="s">
        <v>6</v>
      </c>
      <c r="F237" s="72">
        <v>0.35</v>
      </c>
      <c r="G237" s="62">
        <v>264.70588235294116</v>
      </c>
      <c r="H237" s="53">
        <f t="shared" si="3"/>
        <v>92.6470588235294</v>
      </c>
    </row>
    <row r="238" spans="1:8" ht="15">
      <c r="A238" s="122" t="s">
        <v>4</v>
      </c>
      <c r="B238" s="27"/>
      <c r="C238" s="27" t="s">
        <v>304</v>
      </c>
      <c r="D238" s="12" t="s">
        <v>305</v>
      </c>
      <c r="E238" s="27" t="s">
        <v>6</v>
      </c>
      <c r="F238" s="72">
        <v>0.34</v>
      </c>
      <c r="G238" s="62">
        <v>101.64705882352942</v>
      </c>
      <c r="H238" s="53">
        <f t="shared" si="3"/>
        <v>34.56</v>
      </c>
    </row>
    <row r="239" spans="1:8" ht="15">
      <c r="A239" s="122" t="s">
        <v>4</v>
      </c>
      <c r="B239" s="27"/>
      <c r="C239" s="27" t="s">
        <v>306</v>
      </c>
      <c r="D239" s="12" t="s">
        <v>307</v>
      </c>
      <c r="E239" s="27" t="s">
        <v>6</v>
      </c>
      <c r="F239" s="72">
        <v>0.33</v>
      </c>
      <c r="G239" s="62">
        <v>457.4117647058824</v>
      </c>
      <c r="H239" s="53">
        <f t="shared" si="3"/>
        <v>150.9458823529412</v>
      </c>
    </row>
    <row r="240" spans="1:8" ht="15">
      <c r="A240" s="122" t="s">
        <v>4</v>
      </c>
      <c r="B240" s="27"/>
      <c r="C240" s="27" t="s">
        <v>308</v>
      </c>
      <c r="D240" s="12" t="s">
        <v>1271</v>
      </c>
      <c r="E240" s="27" t="s">
        <v>6</v>
      </c>
      <c r="F240" s="72">
        <v>0.26</v>
      </c>
      <c r="G240" s="62">
        <v>476.47058823529414</v>
      </c>
      <c r="H240" s="53">
        <f t="shared" si="3"/>
        <v>123.88235294117648</v>
      </c>
    </row>
    <row r="241" spans="1:8" ht="15">
      <c r="A241" s="122" t="s">
        <v>4</v>
      </c>
      <c r="B241" s="27"/>
      <c r="C241" s="27" t="s">
        <v>309</v>
      </c>
      <c r="D241" s="12" t="s">
        <v>1037</v>
      </c>
      <c r="E241" s="27" t="s">
        <v>6</v>
      </c>
      <c r="F241" s="72">
        <v>0.37</v>
      </c>
      <c r="G241" s="62">
        <v>264.70588235294116</v>
      </c>
      <c r="H241" s="53">
        <f t="shared" si="3"/>
        <v>97.94117647058823</v>
      </c>
    </row>
    <row r="242" spans="1:8" ht="15">
      <c r="A242" s="122" t="s">
        <v>4</v>
      </c>
      <c r="B242" s="27"/>
      <c r="C242" s="27" t="s">
        <v>310</v>
      </c>
      <c r="D242" s="12" t="s">
        <v>1038</v>
      </c>
      <c r="E242" s="27" t="s">
        <v>6</v>
      </c>
      <c r="F242" s="72">
        <v>0.354</v>
      </c>
      <c r="G242" s="62">
        <v>264.70588235294116</v>
      </c>
      <c r="H242" s="53">
        <f t="shared" si="3"/>
        <v>93.70588235294116</v>
      </c>
    </row>
    <row r="243" spans="1:8" ht="15">
      <c r="A243" s="122" t="s">
        <v>4</v>
      </c>
      <c r="B243" s="27" t="s">
        <v>1468</v>
      </c>
      <c r="C243" s="27" t="s">
        <v>311</v>
      </c>
      <c r="D243" s="12" t="s">
        <v>312</v>
      </c>
      <c r="E243" s="27" t="s">
        <v>6</v>
      </c>
      <c r="F243" s="72">
        <v>0.25</v>
      </c>
      <c r="G243" s="62">
        <v>500</v>
      </c>
      <c r="H243" s="53">
        <f t="shared" si="3"/>
        <v>125</v>
      </c>
    </row>
    <row r="244" spans="1:8" ht="15">
      <c r="A244" s="122" t="s">
        <v>4</v>
      </c>
      <c r="B244" s="27" t="s">
        <v>1469</v>
      </c>
      <c r="C244" s="27" t="s">
        <v>313</v>
      </c>
      <c r="D244" s="12" t="s">
        <v>314</v>
      </c>
      <c r="E244" s="27" t="s">
        <v>6</v>
      </c>
      <c r="F244" s="72">
        <v>0.16</v>
      </c>
      <c r="G244" s="62">
        <v>127.05882352941177</v>
      </c>
      <c r="H244" s="53">
        <f t="shared" si="3"/>
        <v>20.329411764705885</v>
      </c>
    </row>
    <row r="245" spans="1:8" ht="15">
      <c r="A245" s="122" t="s">
        <v>4</v>
      </c>
      <c r="B245" s="27"/>
      <c r="C245" s="27" t="s">
        <v>315</v>
      </c>
      <c r="D245" s="12" t="s">
        <v>1026</v>
      </c>
      <c r="E245" s="27" t="s">
        <v>6</v>
      </c>
      <c r="F245" s="72">
        <v>0.316</v>
      </c>
      <c r="G245" s="62">
        <v>794.1176470588235</v>
      </c>
      <c r="H245" s="53">
        <f t="shared" si="3"/>
        <v>250.94117647058823</v>
      </c>
    </row>
    <row r="246" spans="1:8" ht="15">
      <c r="A246" s="122" t="s">
        <v>4</v>
      </c>
      <c r="B246" s="27"/>
      <c r="C246" s="27" t="s">
        <v>316</v>
      </c>
      <c r="D246" s="12" t="s">
        <v>1027</v>
      </c>
      <c r="E246" s="27" t="s">
        <v>6</v>
      </c>
      <c r="F246" s="72">
        <v>0.54</v>
      </c>
      <c r="G246" s="62">
        <v>95.29411764705883</v>
      </c>
      <c r="H246" s="53">
        <f t="shared" si="3"/>
        <v>51.45882352941177</v>
      </c>
    </row>
    <row r="247" spans="1:8" ht="15">
      <c r="A247" s="122" t="s">
        <v>4</v>
      </c>
      <c r="B247" s="27"/>
      <c r="C247" s="27" t="s">
        <v>317</v>
      </c>
      <c r="D247" s="12" t="s">
        <v>318</v>
      </c>
      <c r="E247" s="27" t="s">
        <v>6</v>
      </c>
      <c r="F247" s="72">
        <v>0.24000000000000002</v>
      </c>
      <c r="G247" s="62">
        <v>2827.0588235294117</v>
      </c>
      <c r="H247" s="53">
        <f t="shared" si="3"/>
        <v>678.4941176470588</v>
      </c>
    </row>
    <row r="248" spans="1:8" ht="15">
      <c r="A248" s="122" t="s">
        <v>4</v>
      </c>
      <c r="B248" s="27"/>
      <c r="C248" s="27" t="s">
        <v>943</v>
      </c>
      <c r="D248" s="12" t="s">
        <v>1080</v>
      </c>
      <c r="E248" s="27" t="s">
        <v>6</v>
      </c>
      <c r="F248" s="72">
        <v>0.62</v>
      </c>
      <c r="G248" s="62">
        <v>58.82352941176471</v>
      </c>
      <c r="H248" s="53">
        <f t="shared" si="3"/>
        <v>36.47058823529412</v>
      </c>
    </row>
    <row r="249" spans="1:8" ht="15">
      <c r="A249" s="122" t="s">
        <v>4</v>
      </c>
      <c r="B249" s="27"/>
      <c r="C249" s="27" t="s">
        <v>1210</v>
      </c>
      <c r="D249" s="12" t="s">
        <v>1081</v>
      </c>
      <c r="E249" s="27" t="s">
        <v>6</v>
      </c>
      <c r="F249" s="72">
        <v>0.62</v>
      </c>
      <c r="G249" s="62">
        <v>58.82352941176471</v>
      </c>
      <c r="H249" s="53">
        <f t="shared" si="3"/>
        <v>36.47058823529412</v>
      </c>
    </row>
    <row r="250" spans="1:8" ht="15">
      <c r="A250" s="122" t="s">
        <v>4</v>
      </c>
      <c r="B250" s="27"/>
      <c r="C250" s="27" t="s">
        <v>945</v>
      </c>
      <c r="D250" s="12" t="s">
        <v>1082</v>
      </c>
      <c r="E250" s="27" t="s">
        <v>6</v>
      </c>
      <c r="F250" s="72">
        <v>0.62</v>
      </c>
      <c r="G250" s="62">
        <v>58.82352941176471</v>
      </c>
      <c r="H250" s="53">
        <f t="shared" si="3"/>
        <v>36.47058823529412</v>
      </c>
    </row>
    <row r="251" spans="1:8" ht="15">
      <c r="A251" s="122" t="s">
        <v>4</v>
      </c>
      <c r="B251" s="27" t="s">
        <v>1471</v>
      </c>
      <c r="C251" s="27" t="s">
        <v>322</v>
      </c>
      <c r="D251" s="12" t="s">
        <v>323</v>
      </c>
      <c r="E251" s="27" t="s">
        <v>6</v>
      </c>
      <c r="F251" s="72">
        <v>0.18</v>
      </c>
      <c r="G251" s="62">
        <v>58.82352941176471</v>
      </c>
      <c r="H251" s="53">
        <f t="shared" si="3"/>
        <v>10.588235294117647</v>
      </c>
    </row>
    <row r="252" spans="1:8" ht="15">
      <c r="A252" s="37" t="s">
        <v>957</v>
      </c>
      <c r="B252" s="85"/>
      <c r="C252" s="85"/>
      <c r="D252" s="86"/>
      <c r="E252" s="85"/>
      <c r="F252" s="87"/>
      <c r="G252" s="88"/>
      <c r="H252" s="55">
        <f>SUM(H2:H251)</f>
        <v>23441.356146056143</v>
      </c>
    </row>
    <row r="253" spans="6:8" ht="15">
      <c r="F253" s="74"/>
      <c r="G253" s="42"/>
      <c r="H253" s="56"/>
    </row>
    <row r="254" spans="4:8" ht="15">
      <c r="D254" s="33" t="s">
        <v>1114</v>
      </c>
      <c r="F254" s="74"/>
      <c r="G254" s="42"/>
      <c r="H254" s="56"/>
    </row>
    <row r="255" spans="4:8" ht="15">
      <c r="D255" s="33" t="s">
        <v>1115</v>
      </c>
      <c r="F255" s="74"/>
      <c r="G255" s="68"/>
      <c r="H255" s="56"/>
    </row>
    <row r="256" ht="15">
      <c r="G256" s="68"/>
    </row>
    <row r="257" spans="4:7" ht="15">
      <c r="D257" s="33" t="s">
        <v>1120</v>
      </c>
      <c r="G257" s="68"/>
    </row>
    <row r="258" spans="4:7" ht="15">
      <c r="D258" s="33" t="s">
        <v>1121</v>
      </c>
      <c r="G258" s="68"/>
    </row>
    <row r="259" ht="15">
      <c r="G259" s="68"/>
    </row>
    <row r="260" spans="4:7" ht="15">
      <c r="D260" s="33" t="s">
        <v>1294</v>
      </c>
      <c r="G260" s="68"/>
    </row>
    <row r="261" spans="4:7" ht="18.75">
      <c r="D261" s="65" t="s">
        <v>1293</v>
      </c>
      <c r="G261" s="68"/>
    </row>
    <row r="262" ht="15">
      <c r="G262" s="68"/>
    </row>
    <row r="263" ht="15">
      <c r="G263" s="68"/>
    </row>
    <row r="264" ht="15">
      <c r="G264" s="68"/>
    </row>
    <row r="265" ht="15">
      <c r="G265" s="68"/>
    </row>
    <row r="266" ht="15">
      <c r="G266" s="68"/>
    </row>
  </sheetData>
  <sheetProtection/>
  <hyperlinks>
    <hyperlink ref="D258" r:id="rId1" display="zopo@mail.t-com.sk"/>
    <hyperlink ref="D255" r:id="rId2" display="skladzp@kon-rad.sk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5"/>
  <sheetViews>
    <sheetView zoomScale="85" zoomScaleNormal="85" zoomScalePageLayoutView="0" workbookViewId="0" topLeftCell="A1">
      <selection activeCell="A2" sqref="A2:A32"/>
    </sheetView>
  </sheetViews>
  <sheetFormatPr defaultColWidth="9.140625" defaultRowHeight="15"/>
  <cols>
    <col min="1" max="1" width="8.421875" style="0" customWidth="1"/>
    <col min="2" max="2" width="10.140625" style="17" customWidth="1"/>
    <col min="3" max="3" width="10.00390625" style="17" customWidth="1"/>
    <col min="4" max="4" width="34.00390625" style="0" customWidth="1"/>
    <col min="5" max="5" width="4.8515625" style="17" bestFit="1" customWidth="1"/>
    <col min="6" max="6" width="12.421875" style="84" customWidth="1"/>
    <col min="7" max="7" width="12.57421875" style="82" customWidth="1"/>
    <col min="8" max="8" width="10.7109375" style="21" customWidth="1"/>
  </cols>
  <sheetData>
    <row r="1" spans="1:8" s="1" customFormat="1" ht="45">
      <c r="A1" s="8" t="s">
        <v>1472</v>
      </c>
      <c r="B1" s="7" t="s">
        <v>1</v>
      </c>
      <c r="C1" s="7" t="s">
        <v>1</v>
      </c>
      <c r="D1" s="7" t="s">
        <v>3</v>
      </c>
      <c r="E1" s="7" t="s">
        <v>2</v>
      </c>
      <c r="F1" s="8" t="s">
        <v>956</v>
      </c>
      <c r="G1" s="43" t="s">
        <v>958</v>
      </c>
      <c r="H1" s="48" t="s">
        <v>959</v>
      </c>
    </row>
    <row r="2" spans="1:8" ht="15">
      <c r="A2" s="122" t="s">
        <v>17</v>
      </c>
      <c r="B2" s="16" t="s">
        <v>1245</v>
      </c>
      <c r="C2" s="16"/>
      <c r="D2" s="11" t="s">
        <v>1028</v>
      </c>
      <c r="E2" s="24" t="s">
        <v>6</v>
      </c>
      <c r="F2" s="76">
        <v>0.31</v>
      </c>
      <c r="G2" s="80">
        <v>5000</v>
      </c>
      <c r="H2" s="54">
        <f aca="true" t="shared" si="0" ref="H2:H32">G2*F2</f>
        <v>1550</v>
      </c>
    </row>
    <row r="3" spans="1:8" ht="15">
      <c r="A3" s="122" t="s">
        <v>17</v>
      </c>
      <c r="B3" s="16" t="s">
        <v>1473</v>
      </c>
      <c r="C3" s="16" t="s">
        <v>1246</v>
      </c>
      <c r="D3" s="9" t="s">
        <v>18</v>
      </c>
      <c r="E3" s="16" t="s">
        <v>6</v>
      </c>
      <c r="F3" s="83">
        <v>0.65</v>
      </c>
      <c r="G3" s="80">
        <v>326.7</v>
      </c>
      <c r="H3" s="54">
        <f t="shared" si="0"/>
        <v>212.355</v>
      </c>
    </row>
    <row r="4" spans="1:8" ht="15">
      <c r="A4" s="122" t="s">
        <v>17</v>
      </c>
      <c r="B4" s="16" t="s">
        <v>1474</v>
      </c>
      <c r="C4" s="16" t="s">
        <v>19</v>
      </c>
      <c r="D4" s="9" t="s">
        <v>20</v>
      </c>
      <c r="E4" s="16" t="s">
        <v>6</v>
      </c>
      <c r="F4" s="83">
        <v>0.32999999999999996</v>
      </c>
      <c r="G4" s="80">
        <v>83.7</v>
      </c>
      <c r="H4" s="54">
        <f t="shared" si="0"/>
        <v>27.621</v>
      </c>
    </row>
    <row r="5" spans="1:8" ht="15">
      <c r="A5" s="122" t="s">
        <v>17</v>
      </c>
      <c r="B5" s="16" t="s">
        <v>1475</v>
      </c>
      <c r="C5" s="16" t="s">
        <v>21</v>
      </c>
      <c r="D5" s="9" t="s">
        <v>22</v>
      </c>
      <c r="E5" s="16" t="s">
        <v>6</v>
      </c>
      <c r="F5" s="83">
        <v>0.45999999999999996</v>
      </c>
      <c r="G5" s="80">
        <v>118.79999999999998</v>
      </c>
      <c r="H5" s="54">
        <f t="shared" si="0"/>
        <v>54.64799999999999</v>
      </c>
    </row>
    <row r="6" spans="1:8" ht="15">
      <c r="A6" s="122" t="s">
        <v>17</v>
      </c>
      <c r="B6" s="16" t="s">
        <v>1476</v>
      </c>
      <c r="C6" s="16" t="s">
        <v>1247</v>
      </c>
      <c r="D6" s="9" t="s">
        <v>1248</v>
      </c>
      <c r="E6" s="16" t="s">
        <v>6</v>
      </c>
      <c r="F6" s="83">
        <v>0.35</v>
      </c>
      <c r="G6" s="80">
        <v>329.40000000000003</v>
      </c>
      <c r="H6" s="54">
        <f t="shared" si="0"/>
        <v>115.29</v>
      </c>
    </row>
    <row r="7" spans="1:8" ht="15">
      <c r="A7" s="122" t="s">
        <v>17</v>
      </c>
      <c r="B7" s="16"/>
      <c r="C7" s="16" t="s">
        <v>1242</v>
      </c>
      <c r="D7" s="11" t="s">
        <v>976</v>
      </c>
      <c r="E7" s="24" t="s">
        <v>6</v>
      </c>
      <c r="F7" s="76">
        <v>0.45</v>
      </c>
      <c r="G7" s="80">
        <v>225</v>
      </c>
      <c r="H7" s="54">
        <f t="shared" si="0"/>
        <v>101.25</v>
      </c>
    </row>
    <row r="8" spans="1:8" ht="15">
      <c r="A8" s="122" t="s">
        <v>17</v>
      </c>
      <c r="B8" s="16"/>
      <c r="C8" s="16"/>
      <c r="D8" s="9" t="s">
        <v>1272</v>
      </c>
      <c r="E8" s="16" t="s">
        <v>6</v>
      </c>
      <c r="F8" s="83">
        <v>0.8</v>
      </c>
      <c r="G8" s="80">
        <v>125</v>
      </c>
      <c r="H8" s="54">
        <f t="shared" si="0"/>
        <v>100</v>
      </c>
    </row>
    <row r="9" spans="1:8" ht="15">
      <c r="A9" s="122" t="s">
        <v>17</v>
      </c>
      <c r="B9" s="16"/>
      <c r="C9" s="16"/>
      <c r="D9" s="9" t="s">
        <v>1273</v>
      </c>
      <c r="E9" s="16" t="s">
        <v>6</v>
      </c>
      <c r="F9" s="83">
        <v>0.8</v>
      </c>
      <c r="G9" s="80">
        <v>125</v>
      </c>
      <c r="H9" s="54">
        <f t="shared" si="0"/>
        <v>100</v>
      </c>
    </row>
    <row r="10" spans="1:8" ht="15">
      <c r="A10" s="122" t="s">
        <v>17</v>
      </c>
      <c r="B10" s="16" t="s">
        <v>1477</v>
      </c>
      <c r="C10" s="16" t="s">
        <v>23</v>
      </c>
      <c r="D10" s="9" t="s">
        <v>24</v>
      </c>
      <c r="E10" s="16" t="s">
        <v>6</v>
      </c>
      <c r="F10" s="83">
        <v>0.41</v>
      </c>
      <c r="G10" s="80">
        <v>62.10000000000001</v>
      </c>
      <c r="H10" s="54">
        <f t="shared" si="0"/>
        <v>25.461000000000002</v>
      </c>
    </row>
    <row r="11" spans="1:8" ht="15">
      <c r="A11" s="122" t="s">
        <v>17</v>
      </c>
      <c r="B11" s="16" t="s">
        <v>1478</v>
      </c>
      <c r="C11" s="16" t="s">
        <v>25</v>
      </c>
      <c r="D11" s="9" t="s">
        <v>26</v>
      </c>
      <c r="E11" s="16" t="s">
        <v>6</v>
      </c>
      <c r="F11" s="83">
        <v>0.45999999999999996</v>
      </c>
      <c r="G11" s="80">
        <v>29.699999999999996</v>
      </c>
      <c r="H11" s="54">
        <f t="shared" si="0"/>
        <v>13.661999999999997</v>
      </c>
    </row>
    <row r="12" spans="1:8" ht="15">
      <c r="A12" s="122" t="s">
        <v>17</v>
      </c>
      <c r="B12" s="16" t="s">
        <v>1479</v>
      </c>
      <c r="C12" s="16" t="s">
        <v>27</v>
      </c>
      <c r="D12" s="9" t="s">
        <v>28</v>
      </c>
      <c r="E12" s="16" t="s">
        <v>6</v>
      </c>
      <c r="F12" s="83">
        <v>0.31</v>
      </c>
      <c r="G12" s="80">
        <v>500</v>
      </c>
      <c r="H12" s="54">
        <f t="shared" si="0"/>
        <v>155</v>
      </c>
    </row>
    <row r="13" spans="1:8" ht="15">
      <c r="A13" s="122" t="s">
        <v>17</v>
      </c>
      <c r="B13" s="16" t="s">
        <v>1480</v>
      </c>
      <c r="C13" s="16" t="s">
        <v>29</v>
      </c>
      <c r="D13" s="9" t="s">
        <v>30</v>
      </c>
      <c r="E13" s="16" t="s">
        <v>6</v>
      </c>
      <c r="F13" s="83">
        <v>0.45</v>
      </c>
      <c r="G13" s="80">
        <v>135</v>
      </c>
      <c r="H13" s="54">
        <f t="shared" si="0"/>
        <v>60.75</v>
      </c>
    </row>
    <row r="14" spans="1:8" ht="15">
      <c r="A14" s="122" t="s">
        <v>17</v>
      </c>
      <c r="B14" s="16" t="s">
        <v>1481</v>
      </c>
      <c r="C14" s="16" t="s">
        <v>31</v>
      </c>
      <c r="D14" s="9" t="s">
        <v>32</v>
      </c>
      <c r="E14" s="16" t="s">
        <v>6</v>
      </c>
      <c r="F14" s="83">
        <v>0.36</v>
      </c>
      <c r="G14" s="80">
        <v>221.40000000000003</v>
      </c>
      <c r="H14" s="54">
        <f t="shared" si="0"/>
        <v>79.70400000000001</v>
      </c>
    </row>
    <row r="15" spans="1:8" ht="15">
      <c r="A15" s="122" t="s">
        <v>17</v>
      </c>
      <c r="B15" s="16" t="s">
        <v>1482</v>
      </c>
      <c r="C15" s="16" t="s">
        <v>33</v>
      </c>
      <c r="D15" s="9" t="s">
        <v>34</v>
      </c>
      <c r="E15" s="16" t="s">
        <v>6</v>
      </c>
      <c r="F15" s="83">
        <v>0.4</v>
      </c>
      <c r="G15" s="80">
        <v>467.09999999999997</v>
      </c>
      <c r="H15" s="54">
        <f t="shared" si="0"/>
        <v>186.84</v>
      </c>
    </row>
    <row r="16" spans="1:8" ht="15">
      <c r="A16" s="122" t="s">
        <v>17</v>
      </c>
      <c r="B16" s="16"/>
      <c r="C16" s="16" t="s">
        <v>1244</v>
      </c>
      <c r="D16" s="11" t="s">
        <v>979</v>
      </c>
      <c r="E16" s="24" t="s">
        <v>6</v>
      </c>
      <c r="F16" s="76">
        <v>0.48</v>
      </c>
      <c r="G16" s="80">
        <v>225</v>
      </c>
      <c r="H16" s="54">
        <f t="shared" si="0"/>
        <v>108</v>
      </c>
    </row>
    <row r="17" spans="1:8" ht="15">
      <c r="A17" s="122" t="s">
        <v>17</v>
      </c>
      <c r="B17" s="16" t="s">
        <v>1483</v>
      </c>
      <c r="C17" s="16" t="s">
        <v>35</v>
      </c>
      <c r="D17" s="9" t="s">
        <v>36</v>
      </c>
      <c r="E17" s="16" t="s">
        <v>6</v>
      </c>
      <c r="F17" s="83">
        <v>0.31</v>
      </c>
      <c r="G17" s="80">
        <v>307.8</v>
      </c>
      <c r="H17" s="54">
        <f t="shared" si="0"/>
        <v>95.418</v>
      </c>
    </row>
    <row r="18" spans="1:8" ht="15">
      <c r="A18" s="122" t="s">
        <v>17</v>
      </c>
      <c r="B18" s="16" t="s">
        <v>1484</v>
      </c>
      <c r="C18" s="16" t="s">
        <v>1249</v>
      </c>
      <c r="D18" s="9" t="s">
        <v>37</v>
      </c>
      <c r="E18" s="16" t="s">
        <v>6</v>
      </c>
      <c r="F18" s="83">
        <v>0.45</v>
      </c>
      <c r="G18" s="80">
        <v>164.70000000000002</v>
      </c>
      <c r="H18" s="54">
        <f t="shared" si="0"/>
        <v>74.11500000000001</v>
      </c>
    </row>
    <row r="19" spans="1:8" ht="15">
      <c r="A19" s="122" t="s">
        <v>17</v>
      </c>
      <c r="B19" s="16" t="s">
        <v>1485</v>
      </c>
      <c r="C19" s="16" t="s">
        <v>1241</v>
      </c>
      <c r="D19" s="9" t="s">
        <v>975</v>
      </c>
      <c r="E19" s="24" t="s">
        <v>6</v>
      </c>
      <c r="F19" s="76">
        <v>0.44</v>
      </c>
      <c r="G19" s="80">
        <v>337.5</v>
      </c>
      <c r="H19" s="54">
        <f t="shared" si="0"/>
        <v>148.5</v>
      </c>
    </row>
    <row r="20" spans="1:8" ht="15">
      <c r="A20" s="122" t="s">
        <v>17</v>
      </c>
      <c r="B20" s="16"/>
      <c r="C20" s="16"/>
      <c r="D20" s="9" t="s">
        <v>1277</v>
      </c>
      <c r="E20" s="16" t="s">
        <v>6</v>
      </c>
      <c r="F20" s="83">
        <v>0.55</v>
      </c>
      <c r="G20" s="80">
        <v>125</v>
      </c>
      <c r="H20" s="54">
        <f t="shared" si="0"/>
        <v>68.75</v>
      </c>
    </row>
    <row r="21" spans="1:8" ht="15">
      <c r="A21" s="122" t="s">
        <v>17</v>
      </c>
      <c r="B21" s="16"/>
      <c r="C21" s="16"/>
      <c r="D21" s="9" t="s">
        <v>1275</v>
      </c>
      <c r="E21" s="16" t="s">
        <v>6</v>
      </c>
      <c r="F21" s="83">
        <v>0.45</v>
      </c>
      <c r="G21" s="80">
        <v>125</v>
      </c>
      <c r="H21" s="54">
        <f t="shared" si="0"/>
        <v>56.25</v>
      </c>
    </row>
    <row r="22" spans="1:8" ht="15">
      <c r="A22" s="122" t="s">
        <v>17</v>
      </c>
      <c r="B22" s="16" t="s">
        <v>1486</v>
      </c>
      <c r="C22" s="16" t="s">
        <v>39</v>
      </c>
      <c r="D22" s="9" t="s">
        <v>40</v>
      </c>
      <c r="E22" s="16" t="s">
        <v>6</v>
      </c>
      <c r="F22" s="83">
        <v>0.45</v>
      </c>
      <c r="G22" s="80">
        <v>178.20000000000002</v>
      </c>
      <c r="H22" s="54">
        <f t="shared" si="0"/>
        <v>80.19000000000001</v>
      </c>
    </row>
    <row r="23" spans="1:8" ht="15">
      <c r="A23" s="122" t="s">
        <v>17</v>
      </c>
      <c r="B23" s="16" t="s">
        <v>1487</v>
      </c>
      <c r="C23" s="16" t="s">
        <v>41</v>
      </c>
      <c r="D23" s="9" t="s">
        <v>42</v>
      </c>
      <c r="E23" s="16" t="s">
        <v>6</v>
      </c>
      <c r="F23" s="83">
        <v>0.32999999999999996</v>
      </c>
      <c r="G23" s="80">
        <v>364.5</v>
      </c>
      <c r="H23" s="54">
        <f t="shared" si="0"/>
        <v>120.28499999999998</v>
      </c>
    </row>
    <row r="24" spans="1:8" ht="15">
      <c r="A24" s="122" t="s">
        <v>17</v>
      </c>
      <c r="B24" s="16" t="s">
        <v>1488</v>
      </c>
      <c r="C24" s="16" t="s">
        <v>43</v>
      </c>
      <c r="D24" s="9" t="s">
        <v>44</v>
      </c>
      <c r="E24" s="16" t="s">
        <v>6</v>
      </c>
      <c r="F24" s="83">
        <v>0.39</v>
      </c>
      <c r="G24" s="80">
        <v>602.1</v>
      </c>
      <c r="H24" s="54">
        <f t="shared" si="0"/>
        <v>234.81900000000002</v>
      </c>
    </row>
    <row r="25" spans="1:8" ht="15">
      <c r="A25" s="122" t="s">
        <v>17</v>
      </c>
      <c r="B25" s="16" t="s">
        <v>1489</v>
      </c>
      <c r="C25" s="16" t="s">
        <v>45</v>
      </c>
      <c r="D25" s="9" t="s">
        <v>46</v>
      </c>
      <c r="E25" s="16" t="s">
        <v>6</v>
      </c>
      <c r="F25" s="83">
        <v>0.31</v>
      </c>
      <c r="G25" s="80">
        <v>70.19999999999999</v>
      </c>
      <c r="H25" s="54">
        <f t="shared" si="0"/>
        <v>21.761999999999997</v>
      </c>
    </row>
    <row r="26" spans="1:8" ht="15">
      <c r="A26" s="122" t="s">
        <v>17</v>
      </c>
      <c r="B26" s="16" t="s">
        <v>1490</v>
      </c>
      <c r="C26" s="16" t="s">
        <v>47</v>
      </c>
      <c r="D26" s="9" t="s">
        <v>48</v>
      </c>
      <c r="E26" s="16" t="s">
        <v>6</v>
      </c>
      <c r="F26" s="83">
        <v>0.45999999999999996</v>
      </c>
      <c r="G26" s="80">
        <v>45.9</v>
      </c>
      <c r="H26" s="54">
        <f t="shared" si="0"/>
        <v>21.113999999999997</v>
      </c>
    </row>
    <row r="27" spans="1:8" ht="15">
      <c r="A27" s="122" t="s">
        <v>17</v>
      </c>
      <c r="B27" s="16"/>
      <c r="C27" s="16"/>
      <c r="D27" s="9" t="s">
        <v>1274</v>
      </c>
      <c r="E27" s="16" t="s">
        <v>6</v>
      </c>
      <c r="F27" s="76">
        <v>0.5</v>
      </c>
      <c r="G27" s="81">
        <v>125</v>
      </c>
      <c r="H27" s="19">
        <f t="shared" si="0"/>
        <v>62.5</v>
      </c>
    </row>
    <row r="28" spans="1:8" s="1" customFormat="1" ht="15">
      <c r="A28" s="122" t="s">
        <v>17</v>
      </c>
      <c r="B28" s="16" t="s">
        <v>1491</v>
      </c>
      <c r="C28" s="16" t="s">
        <v>1600</v>
      </c>
      <c r="D28" s="11" t="s">
        <v>978</v>
      </c>
      <c r="E28" s="24" t="s">
        <v>6</v>
      </c>
      <c r="F28" s="76">
        <v>0.43</v>
      </c>
      <c r="G28" s="81">
        <v>225</v>
      </c>
      <c r="H28" s="19">
        <f t="shared" si="0"/>
        <v>96.75</v>
      </c>
    </row>
    <row r="29" spans="1:8" s="1" customFormat="1" ht="15">
      <c r="A29" s="122" t="s">
        <v>17</v>
      </c>
      <c r="B29" s="16" t="s">
        <v>1492</v>
      </c>
      <c r="C29" s="16" t="s">
        <v>49</v>
      </c>
      <c r="D29" s="9" t="s">
        <v>50</v>
      </c>
      <c r="E29" s="16" t="s">
        <v>6</v>
      </c>
      <c r="F29" s="83">
        <v>0.41</v>
      </c>
      <c r="G29" s="80">
        <v>604.8000000000001</v>
      </c>
      <c r="H29" s="54">
        <f t="shared" si="0"/>
        <v>247.96800000000002</v>
      </c>
    </row>
    <row r="30" spans="1:8" s="1" customFormat="1" ht="15">
      <c r="A30" s="122" t="s">
        <v>17</v>
      </c>
      <c r="B30" s="16" t="s">
        <v>1493</v>
      </c>
      <c r="C30" s="16" t="s">
        <v>51</v>
      </c>
      <c r="D30" s="9" t="s">
        <v>52</v>
      </c>
      <c r="E30" s="16" t="s">
        <v>6</v>
      </c>
      <c r="F30" s="83">
        <v>0.62</v>
      </c>
      <c r="G30" s="80">
        <v>523.8000000000001</v>
      </c>
      <c r="H30" s="54">
        <f t="shared" si="0"/>
        <v>324.75600000000003</v>
      </c>
    </row>
    <row r="31" spans="1:8" s="1" customFormat="1" ht="15">
      <c r="A31" s="122" t="s">
        <v>17</v>
      </c>
      <c r="B31" s="16"/>
      <c r="C31" s="16" t="s">
        <v>1243</v>
      </c>
      <c r="D31" s="11" t="s">
        <v>977</v>
      </c>
      <c r="E31" s="24" t="s">
        <v>6</v>
      </c>
      <c r="F31" s="76">
        <v>0.47</v>
      </c>
      <c r="G31" s="80">
        <v>450</v>
      </c>
      <c r="H31" s="54">
        <f t="shared" si="0"/>
        <v>211.5</v>
      </c>
    </row>
    <row r="32" spans="1:8" s="1" customFormat="1" ht="15">
      <c r="A32" s="122" t="s">
        <v>17</v>
      </c>
      <c r="B32" s="91" t="s">
        <v>1494</v>
      </c>
      <c r="C32" s="91" t="s">
        <v>53</v>
      </c>
      <c r="D32" s="90" t="s">
        <v>54</v>
      </c>
      <c r="E32" s="91" t="s">
        <v>6</v>
      </c>
      <c r="F32" s="92">
        <v>0.5</v>
      </c>
      <c r="G32" s="93">
        <v>500</v>
      </c>
      <c r="H32" s="54">
        <f t="shared" si="0"/>
        <v>250</v>
      </c>
    </row>
    <row r="33" spans="1:8" ht="15">
      <c r="A33" s="37" t="s">
        <v>957</v>
      </c>
      <c r="B33" s="94"/>
      <c r="C33" s="94"/>
      <c r="D33" s="95"/>
      <c r="E33" s="94"/>
      <c r="F33" s="96"/>
      <c r="G33" s="97"/>
      <c r="H33" s="89">
        <f>SUM(H4:H32)</f>
        <v>3242.903</v>
      </c>
    </row>
    <row r="34" spans="8:9" ht="15">
      <c r="H34" s="21">
        <v>2025</v>
      </c>
      <c r="I34" t="s">
        <v>1298</v>
      </c>
    </row>
    <row r="35" spans="1:8" ht="15">
      <c r="A35" s="1"/>
      <c r="D35" s="1"/>
      <c r="H35" s="41">
        <f>H33+H34</f>
        <v>5267.903</v>
      </c>
    </row>
    <row r="36" ht="15">
      <c r="D36" s="2" t="s">
        <v>1122</v>
      </c>
    </row>
    <row r="37" ht="15">
      <c r="D37" s="36" t="s">
        <v>1123</v>
      </c>
    </row>
    <row r="38" ht="15">
      <c r="D38" s="2"/>
    </row>
    <row r="39" ht="15">
      <c r="D39" s="1" t="s">
        <v>1294</v>
      </c>
    </row>
    <row r="40" ht="18.75">
      <c r="D40" s="65" t="s">
        <v>1296</v>
      </c>
    </row>
    <row r="45" ht="15">
      <c r="E45" s="17" t="s">
        <v>1004</v>
      </c>
    </row>
  </sheetData>
  <sheetProtection/>
  <hyperlinks>
    <hyperlink ref="D37" r:id="rId1" display="cukrarenszmek@gmail.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</dc:creator>
  <cp:keywords/>
  <dc:description/>
  <cp:lastModifiedBy>EU</cp:lastModifiedBy>
  <cp:lastPrinted>2014-11-20T09:35:25Z</cp:lastPrinted>
  <dcterms:created xsi:type="dcterms:W3CDTF">2013-11-08T12:29:46Z</dcterms:created>
  <dcterms:modified xsi:type="dcterms:W3CDTF">2014-11-20T10:17:25Z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